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et/Desktop/SM/UTSKRIFTER/"/>
    </mc:Choice>
  </mc:AlternateContent>
  <xr:revisionPtr revIDLastSave="0" documentId="13_ncr:1_{0A1A5A21-A13C-B94E-98A4-6D1700856E45}" xr6:coauthVersionLast="47" xr6:coauthVersionMax="47" xr10:uidLastSave="{00000000-0000-0000-0000-000000000000}"/>
  <bookViews>
    <workbookView xWindow="1160" yWindow="3040" windowWidth="27640" windowHeight="12460" xr2:uid="{6F555400-3B45-254D-83EE-DEBC96AD1A41}"/>
  </bookViews>
  <sheets>
    <sheet name="Deltagarlista Hanar" sheetId="1" r:id="rId1"/>
    <sheet name="Deltagarlista Tikar" sheetId="6" r:id="rId2"/>
    <sheet name="Försök 1 Hanar" sheetId="2" r:id="rId3"/>
    <sheet name="Försök 1 Tikar" sheetId="7" r:id="rId4"/>
    <sheet name="Försök 2 Hanar" sheetId="3" r:id="rId5"/>
    <sheet name="Försök 2 Tikar" sheetId="8" r:id="rId6"/>
    <sheet name="Semifinal Hanar" sheetId="4" r:id="rId7"/>
    <sheet name="Semifinal Tikar" sheetId="9" r:id="rId8"/>
    <sheet name="Final Hanar" sheetId="5" r:id="rId9"/>
    <sheet name="Final Tikar" sheetId="10" r:id="rId10"/>
  </sheets>
  <externalReferences>
    <externalReference r:id="rId11"/>
    <externalReference r:id="rId12"/>
  </externalReferences>
  <definedNames>
    <definedName name="_xlnm._FilterDatabase" localSheetId="2" hidden="1">'Försök 1 Hanar'!$A$1:$J$150</definedName>
    <definedName name="_xlnm._FilterDatabase" localSheetId="3" hidden="1">'Försök 1 Tikar'!$A$1:$J$150</definedName>
    <definedName name="_xlnm._FilterDatabase" localSheetId="4" hidden="1">'Försök 2 Hanar'!$A$1:$J$150</definedName>
    <definedName name="_xlnm._FilterDatabase" localSheetId="5" hidden="1">'Försök 2 Tikar'!$A$1:$J$150</definedName>
    <definedName name="Alla_anmälda" localSheetId="1">[2]Anmälda!$A$2:$N$28</definedName>
    <definedName name="Alla_anmälda" localSheetId="9">[2]Anmälda!$A$2:$N$28</definedName>
    <definedName name="Alla_anmälda" localSheetId="3">[2]Anmälda!$A$2:$N$28</definedName>
    <definedName name="Alla_anmälda" localSheetId="5">[2]Anmälda!$A$2:$N$28</definedName>
    <definedName name="Alla_anmälda" localSheetId="7">[2]Anmälda!$A$2:$N$28</definedName>
    <definedName name="Alla_anmälda">[1]Anmälda!$A$2:$N$22</definedName>
    <definedName name="försök_1" localSheetId="1">'[2]Försök 1'!$B$2:$J$35</definedName>
    <definedName name="försök_1" localSheetId="8">'[1]Försök 1'!$B$2:$J$30</definedName>
    <definedName name="försök_1" localSheetId="9">'[2]Försök 1'!$B$2:$J$35</definedName>
    <definedName name="försök_1" localSheetId="3">'Försök 1 Tikar'!$B$2:$J$35</definedName>
    <definedName name="försök_1" localSheetId="4">'[1]Försök 1'!$B$2:$J$30</definedName>
    <definedName name="försök_1" localSheetId="5">'[2]Försök 1'!$B$2:$J$35</definedName>
    <definedName name="försök_1" localSheetId="6">'[1]Försök 1'!$B$2:$J$30</definedName>
    <definedName name="försök_1" localSheetId="7">'[2]Försök 1'!$B$2:$J$35</definedName>
    <definedName name="försök_1">'Försök 1 Hanar'!$B$2:$J$30</definedName>
    <definedName name="försök_2" localSheetId="1">'[2]Försök 2'!$B$2:$J$35</definedName>
    <definedName name="försök_2" localSheetId="8">'[1]Försök 2'!$B$2:$J$30</definedName>
    <definedName name="försök_2" localSheetId="9">'[2]Försök 2'!$B$2:$J$35</definedName>
    <definedName name="försök_2" localSheetId="3">'[2]Försök 2'!$B$2:$J$35</definedName>
    <definedName name="försök_2" localSheetId="5">'Försök 2 Tikar'!$B$2:$J$35</definedName>
    <definedName name="försök_2" localSheetId="6">'[1]Försök 2'!$B$2:$J$30</definedName>
    <definedName name="försök_2" localSheetId="7">'[2]Försök 2'!$B$2:$J$35</definedName>
    <definedName name="försök_2">'Försök 2 Hanar'!$B$2:$J$30</definedName>
    <definedName name="försök_3" localSheetId="1">'[2]Försök 3'!$B$2:$J$35</definedName>
    <definedName name="försök_3" localSheetId="9">'[2]Försök 3'!$B$2:$J$35</definedName>
    <definedName name="försök_3" localSheetId="3">'[2]Försök 3'!$B$2:$J$35</definedName>
    <definedName name="försök_3" localSheetId="5">'[2]Försök 3'!$B$2:$J$35</definedName>
    <definedName name="försök_3" localSheetId="7">'[2]Försök 3'!$B$2:$J$35</definedName>
    <definedName name="försök_3">'[1]Försök 3'!$B$2:$J$30</definedName>
    <definedName name="tik_1">'Försök 1 Tikar'!$B$2:$E$35</definedName>
    <definedName name="tik_2">'Försök 2 Tikar'!$B$2:$E$35</definedName>
    <definedName name="_xlnm.Print_Area" localSheetId="0">'Deltagarlista Hanar'!$A$1:$H$24</definedName>
    <definedName name="_xlnm.Print_Area" localSheetId="8">'Final Hanar'!$A$1:$G$40</definedName>
    <definedName name="_xlnm.Print_Area" localSheetId="9">'Final Tikar'!$A$1:$G$40</definedName>
    <definedName name="_xlnm.Print_Area" localSheetId="6">'Semifinal Hanar'!$A$1:$N$80</definedName>
    <definedName name="_xlnm.Print_Area" localSheetId="7">'Semifinal Tikar'!$A$1:$N$80</definedName>
    <definedName name="_xlnm.Print_Titles" localSheetId="0">'Deltagarlista Hanar'!$1:$1</definedName>
    <definedName name="_xlnm.Print_Titles" localSheetId="1">'Deltagarlista Tikar'!$1:$1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0" i="10" l="1"/>
  <c r="C39" i="10"/>
  <c r="C38" i="10"/>
  <c r="C37" i="10"/>
  <c r="C35" i="10"/>
  <c r="C34" i="10"/>
  <c r="C33" i="10"/>
  <c r="C32" i="10"/>
  <c r="C30" i="10"/>
  <c r="C29" i="10"/>
  <c r="C28" i="10"/>
  <c r="C27" i="10"/>
  <c r="C25" i="10"/>
  <c r="C24" i="10"/>
  <c r="C23" i="10"/>
  <c r="C22" i="10"/>
  <c r="C20" i="10"/>
  <c r="C19" i="10"/>
  <c r="C18" i="10"/>
  <c r="C17" i="10"/>
  <c r="C15" i="10"/>
  <c r="C14" i="10"/>
  <c r="C13" i="10"/>
  <c r="C12" i="10"/>
  <c r="C10" i="10"/>
  <c r="C9" i="10"/>
  <c r="C8" i="10"/>
  <c r="C7" i="10"/>
  <c r="C5" i="10"/>
  <c r="C4" i="10"/>
  <c r="C3" i="10"/>
  <c r="C2" i="10"/>
  <c r="J80" i="9"/>
  <c r="C80" i="9"/>
  <c r="J79" i="9"/>
  <c r="C79" i="9"/>
  <c r="J78" i="9"/>
  <c r="C78" i="9"/>
  <c r="J77" i="9"/>
  <c r="C77" i="9"/>
  <c r="J75" i="9"/>
  <c r="C75" i="9"/>
  <c r="J74" i="9"/>
  <c r="C74" i="9"/>
  <c r="J73" i="9"/>
  <c r="C73" i="9"/>
  <c r="J72" i="9"/>
  <c r="C72" i="9"/>
  <c r="J70" i="9"/>
  <c r="C70" i="9"/>
  <c r="J69" i="9"/>
  <c r="C69" i="9"/>
  <c r="J68" i="9"/>
  <c r="C68" i="9"/>
  <c r="J67" i="9"/>
  <c r="C67" i="9"/>
  <c r="J65" i="9"/>
  <c r="C65" i="9"/>
  <c r="J64" i="9"/>
  <c r="C64" i="9"/>
  <c r="J63" i="9"/>
  <c r="C63" i="9"/>
  <c r="J62" i="9"/>
  <c r="C62" i="9"/>
  <c r="J60" i="9"/>
  <c r="C60" i="9"/>
  <c r="J59" i="9"/>
  <c r="C59" i="9"/>
  <c r="J58" i="9"/>
  <c r="C58" i="9"/>
  <c r="J57" i="9"/>
  <c r="C57" i="9"/>
  <c r="J55" i="9"/>
  <c r="C55" i="9"/>
  <c r="J54" i="9"/>
  <c r="C54" i="9"/>
  <c r="J53" i="9"/>
  <c r="C53" i="9"/>
  <c r="J52" i="9"/>
  <c r="C52" i="9"/>
  <c r="J50" i="9"/>
  <c r="C50" i="9"/>
  <c r="J49" i="9"/>
  <c r="C49" i="9"/>
  <c r="J48" i="9"/>
  <c r="C48" i="9"/>
  <c r="J47" i="9"/>
  <c r="C47" i="9"/>
  <c r="J45" i="9"/>
  <c r="C45" i="9"/>
  <c r="J44" i="9"/>
  <c r="C44" i="9"/>
  <c r="J43" i="9"/>
  <c r="C43" i="9"/>
  <c r="J42" i="9"/>
  <c r="C42" i="9"/>
  <c r="J40" i="9"/>
  <c r="C40" i="9"/>
  <c r="J39" i="9"/>
  <c r="C39" i="9"/>
  <c r="J38" i="9"/>
  <c r="C38" i="9"/>
  <c r="J37" i="9"/>
  <c r="C37" i="9"/>
  <c r="J35" i="9"/>
  <c r="C35" i="9"/>
  <c r="J34" i="9"/>
  <c r="C34" i="9"/>
  <c r="J33" i="9"/>
  <c r="C33" i="9"/>
  <c r="J32" i="9"/>
  <c r="C32" i="9"/>
  <c r="J30" i="9"/>
  <c r="C30" i="9"/>
  <c r="J29" i="9"/>
  <c r="C29" i="9"/>
  <c r="J28" i="9"/>
  <c r="C28" i="9"/>
  <c r="J27" i="9"/>
  <c r="C27" i="9"/>
  <c r="J25" i="9"/>
  <c r="C25" i="9"/>
  <c r="J24" i="9"/>
  <c r="C24" i="9"/>
  <c r="J23" i="9"/>
  <c r="C23" i="9"/>
  <c r="J22" i="9"/>
  <c r="C22" i="9"/>
  <c r="J20" i="9"/>
  <c r="C20" i="9"/>
  <c r="J19" i="9"/>
  <c r="C19" i="9"/>
  <c r="J18" i="9"/>
  <c r="C18" i="9"/>
  <c r="J17" i="9"/>
  <c r="C17" i="9"/>
  <c r="J15" i="9"/>
  <c r="C15" i="9"/>
  <c r="J14" i="9"/>
  <c r="C14" i="9"/>
  <c r="J13" i="9"/>
  <c r="C13" i="9"/>
  <c r="J12" i="9"/>
  <c r="C12" i="9"/>
  <c r="J10" i="9"/>
  <c r="C10" i="9"/>
  <c r="J9" i="9"/>
  <c r="C9" i="9"/>
  <c r="J8" i="9"/>
  <c r="C8" i="9"/>
  <c r="J7" i="9"/>
  <c r="C7" i="9"/>
  <c r="J5" i="9"/>
  <c r="C5" i="9"/>
  <c r="J4" i="9"/>
  <c r="C4" i="9"/>
  <c r="J3" i="9"/>
  <c r="C3" i="9"/>
  <c r="J2" i="9"/>
  <c r="C2" i="9"/>
  <c r="I150" i="8"/>
  <c r="H150" i="8"/>
  <c r="D150" i="8"/>
  <c r="C150" i="8"/>
  <c r="I149" i="8"/>
  <c r="H149" i="8"/>
  <c r="D149" i="8"/>
  <c r="C149" i="8"/>
  <c r="I148" i="8"/>
  <c r="H148" i="8"/>
  <c r="D148" i="8"/>
  <c r="C148" i="8"/>
  <c r="I147" i="8"/>
  <c r="H147" i="8"/>
  <c r="D147" i="8"/>
  <c r="C147" i="8"/>
  <c r="I145" i="8"/>
  <c r="H145" i="8"/>
  <c r="D145" i="8"/>
  <c r="C145" i="8"/>
  <c r="I144" i="8"/>
  <c r="H144" i="8"/>
  <c r="D144" i="8"/>
  <c r="C144" i="8"/>
  <c r="I143" i="8"/>
  <c r="H143" i="8"/>
  <c r="D143" i="8"/>
  <c r="C143" i="8"/>
  <c r="I142" i="8"/>
  <c r="H142" i="8"/>
  <c r="D142" i="8"/>
  <c r="C142" i="8"/>
  <c r="I140" i="8"/>
  <c r="H140" i="8"/>
  <c r="D140" i="8"/>
  <c r="C140" i="8"/>
  <c r="I139" i="8"/>
  <c r="H139" i="8"/>
  <c r="D139" i="8"/>
  <c r="C139" i="8"/>
  <c r="I138" i="8"/>
  <c r="H138" i="8"/>
  <c r="D138" i="8"/>
  <c r="C138" i="8"/>
  <c r="I137" i="8"/>
  <c r="H137" i="8"/>
  <c r="D137" i="8"/>
  <c r="C137" i="8"/>
  <c r="I135" i="8"/>
  <c r="H135" i="8"/>
  <c r="D135" i="8"/>
  <c r="C135" i="8"/>
  <c r="I134" i="8"/>
  <c r="H134" i="8"/>
  <c r="D134" i="8"/>
  <c r="C134" i="8"/>
  <c r="I133" i="8"/>
  <c r="H133" i="8"/>
  <c r="D133" i="8"/>
  <c r="C133" i="8"/>
  <c r="I132" i="8"/>
  <c r="H132" i="8"/>
  <c r="D132" i="8"/>
  <c r="C132" i="8"/>
  <c r="I130" i="8"/>
  <c r="H130" i="8"/>
  <c r="D130" i="8"/>
  <c r="C130" i="8"/>
  <c r="I129" i="8"/>
  <c r="H129" i="8"/>
  <c r="D129" i="8"/>
  <c r="C129" i="8"/>
  <c r="I128" i="8"/>
  <c r="H128" i="8"/>
  <c r="D128" i="8"/>
  <c r="C128" i="8"/>
  <c r="I127" i="8"/>
  <c r="H127" i="8"/>
  <c r="D127" i="8"/>
  <c r="C127" i="8"/>
  <c r="I125" i="8"/>
  <c r="H125" i="8"/>
  <c r="D125" i="8"/>
  <c r="C125" i="8"/>
  <c r="I124" i="8"/>
  <c r="H124" i="8"/>
  <c r="D124" i="8"/>
  <c r="C124" i="8"/>
  <c r="I123" i="8"/>
  <c r="H123" i="8"/>
  <c r="D123" i="8"/>
  <c r="C123" i="8"/>
  <c r="I122" i="8"/>
  <c r="H122" i="8"/>
  <c r="D122" i="8"/>
  <c r="C122" i="8"/>
  <c r="I120" i="8"/>
  <c r="H120" i="8"/>
  <c r="D120" i="8"/>
  <c r="C120" i="8"/>
  <c r="I119" i="8"/>
  <c r="H119" i="8"/>
  <c r="D119" i="8"/>
  <c r="C119" i="8"/>
  <c r="I118" i="8"/>
  <c r="H118" i="8"/>
  <c r="D118" i="8"/>
  <c r="C118" i="8"/>
  <c r="I117" i="8"/>
  <c r="H117" i="8"/>
  <c r="D117" i="8"/>
  <c r="C117" i="8"/>
  <c r="I115" i="8"/>
  <c r="H115" i="8"/>
  <c r="D115" i="8"/>
  <c r="C115" i="8"/>
  <c r="I114" i="8"/>
  <c r="H114" i="8"/>
  <c r="D114" i="8"/>
  <c r="C114" i="8"/>
  <c r="I113" i="8"/>
  <c r="H113" i="8"/>
  <c r="D113" i="8"/>
  <c r="C113" i="8"/>
  <c r="I112" i="8"/>
  <c r="H112" i="8"/>
  <c r="D112" i="8"/>
  <c r="C112" i="8"/>
  <c r="I110" i="8"/>
  <c r="H110" i="8"/>
  <c r="D110" i="8"/>
  <c r="C110" i="8"/>
  <c r="I109" i="8"/>
  <c r="H109" i="8"/>
  <c r="D109" i="8"/>
  <c r="C109" i="8"/>
  <c r="I108" i="8"/>
  <c r="H108" i="8"/>
  <c r="D108" i="8"/>
  <c r="C108" i="8"/>
  <c r="I107" i="8"/>
  <c r="H107" i="8"/>
  <c r="D107" i="8"/>
  <c r="C107" i="8"/>
  <c r="I105" i="8"/>
  <c r="H105" i="8"/>
  <c r="D105" i="8"/>
  <c r="C105" i="8"/>
  <c r="I104" i="8"/>
  <c r="H104" i="8"/>
  <c r="D104" i="8"/>
  <c r="C104" i="8"/>
  <c r="I103" i="8"/>
  <c r="H103" i="8"/>
  <c r="D103" i="8"/>
  <c r="C103" i="8"/>
  <c r="I102" i="8"/>
  <c r="H102" i="8"/>
  <c r="D102" i="8"/>
  <c r="C102" i="8"/>
  <c r="I100" i="8"/>
  <c r="H100" i="8"/>
  <c r="D100" i="8"/>
  <c r="C100" i="8"/>
  <c r="I99" i="8"/>
  <c r="H99" i="8"/>
  <c r="D99" i="8"/>
  <c r="C99" i="8"/>
  <c r="I98" i="8"/>
  <c r="H98" i="8"/>
  <c r="D98" i="8"/>
  <c r="C98" i="8"/>
  <c r="I97" i="8"/>
  <c r="H97" i="8"/>
  <c r="D97" i="8"/>
  <c r="C97" i="8"/>
  <c r="I95" i="8"/>
  <c r="H95" i="8"/>
  <c r="D95" i="8"/>
  <c r="C95" i="8"/>
  <c r="I94" i="8"/>
  <c r="H94" i="8"/>
  <c r="D94" i="8"/>
  <c r="C94" i="8"/>
  <c r="I93" i="8"/>
  <c r="H93" i="8"/>
  <c r="D93" i="8"/>
  <c r="C93" i="8"/>
  <c r="I92" i="8"/>
  <c r="H92" i="8"/>
  <c r="D92" i="8"/>
  <c r="C92" i="8"/>
  <c r="I90" i="8"/>
  <c r="H90" i="8"/>
  <c r="D90" i="8"/>
  <c r="C90" i="8"/>
  <c r="I89" i="8"/>
  <c r="H89" i="8"/>
  <c r="D89" i="8"/>
  <c r="C89" i="8"/>
  <c r="I88" i="8"/>
  <c r="H88" i="8"/>
  <c r="D88" i="8"/>
  <c r="C88" i="8"/>
  <c r="I87" i="8"/>
  <c r="H87" i="8"/>
  <c r="D87" i="8"/>
  <c r="C87" i="8"/>
  <c r="I85" i="8"/>
  <c r="H85" i="8"/>
  <c r="D85" i="8"/>
  <c r="C85" i="8"/>
  <c r="I84" i="8"/>
  <c r="H84" i="8"/>
  <c r="D84" i="8"/>
  <c r="C84" i="8"/>
  <c r="I83" i="8"/>
  <c r="H83" i="8"/>
  <c r="D83" i="8"/>
  <c r="C83" i="8"/>
  <c r="I82" i="8"/>
  <c r="H82" i="8"/>
  <c r="D82" i="8"/>
  <c r="C82" i="8"/>
  <c r="I80" i="8"/>
  <c r="H80" i="8"/>
  <c r="D80" i="8"/>
  <c r="C80" i="8"/>
  <c r="I79" i="8"/>
  <c r="H79" i="8"/>
  <c r="D79" i="8"/>
  <c r="C79" i="8"/>
  <c r="I78" i="8"/>
  <c r="H78" i="8"/>
  <c r="D78" i="8"/>
  <c r="C78" i="8"/>
  <c r="I77" i="8"/>
  <c r="H77" i="8"/>
  <c r="D77" i="8"/>
  <c r="C77" i="8"/>
  <c r="I75" i="8"/>
  <c r="H75" i="8"/>
  <c r="D75" i="8"/>
  <c r="C75" i="8"/>
  <c r="I74" i="8"/>
  <c r="H74" i="8"/>
  <c r="D74" i="8"/>
  <c r="C74" i="8"/>
  <c r="I73" i="8"/>
  <c r="H73" i="8"/>
  <c r="D73" i="8"/>
  <c r="C73" i="8"/>
  <c r="I72" i="8"/>
  <c r="H72" i="8"/>
  <c r="D72" i="8"/>
  <c r="C72" i="8"/>
  <c r="I70" i="8"/>
  <c r="H70" i="8"/>
  <c r="D70" i="8"/>
  <c r="C70" i="8"/>
  <c r="I69" i="8"/>
  <c r="H69" i="8"/>
  <c r="D69" i="8"/>
  <c r="C69" i="8"/>
  <c r="I68" i="8"/>
  <c r="H68" i="8"/>
  <c r="D68" i="8"/>
  <c r="C68" i="8"/>
  <c r="I67" i="8"/>
  <c r="H67" i="8"/>
  <c r="D67" i="8"/>
  <c r="C67" i="8"/>
  <c r="I65" i="8"/>
  <c r="H65" i="8"/>
  <c r="D65" i="8"/>
  <c r="C65" i="8"/>
  <c r="I64" i="8"/>
  <c r="H64" i="8"/>
  <c r="D64" i="8"/>
  <c r="C64" i="8"/>
  <c r="I63" i="8"/>
  <c r="H63" i="8"/>
  <c r="D63" i="8"/>
  <c r="C63" i="8"/>
  <c r="I62" i="8"/>
  <c r="H62" i="8"/>
  <c r="D62" i="8"/>
  <c r="C62" i="8"/>
  <c r="I60" i="8"/>
  <c r="H60" i="8"/>
  <c r="D60" i="8"/>
  <c r="C60" i="8"/>
  <c r="I59" i="8"/>
  <c r="H59" i="8"/>
  <c r="D59" i="8"/>
  <c r="C59" i="8"/>
  <c r="I58" i="8"/>
  <c r="H58" i="8"/>
  <c r="D58" i="8"/>
  <c r="C58" i="8"/>
  <c r="I57" i="8"/>
  <c r="H57" i="8"/>
  <c r="D57" i="8"/>
  <c r="C57" i="8"/>
  <c r="I55" i="8"/>
  <c r="H55" i="8"/>
  <c r="D55" i="8"/>
  <c r="C55" i="8"/>
  <c r="I54" i="8"/>
  <c r="H54" i="8"/>
  <c r="D54" i="8"/>
  <c r="C54" i="8"/>
  <c r="I53" i="8"/>
  <c r="H53" i="8"/>
  <c r="D53" i="8"/>
  <c r="C53" i="8"/>
  <c r="I52" i="8"/>
  <c r="H52" i="8"/>
  <c r="D52" i="8"/>
  <c r="C52" i="8"/>
  <c r="I50" i="8"/>
  <c r="H50" i="8"/>
  <c r="D50" i="8"/>
  <c r="C50" i="8"/>
  <c r="I49" i="8"/>
  <c r="H49" i="8"/>
  <c r="D49" i="8"/>
  <c r="C49" i="8"/>
  <c r="I48" i="8"/>
  <c r="H48" i="8"/>
  <c r="D48" i="8"/>
  <c r="C48" i="8"/>
  <c r="I47" i="8"/>
  <c r="H47" i="8"/>
  <c r="D47" i="8"/>
  <c r="C47" i="8"/>
  <c r="I45" i="8"/>
  <c r="H45" i="8"/>
  <c r="D45" i="8"/>
  <c r="C45" i="8"/>
  <c r="I44" i="8"/>
  <c r="H44" i="8"/>
  <c r="D44" i="8"/>
  <c r="C44" i="8"/>
  <c r="I43" i="8"/>
  <c r="H43" i="8"/>
  <c r="D43" i="8"/>
  <c r="C43" i="8"/>
  <c r="I42" i="8"/>
  <c r="H42" i="8"/>
  <c r="D42" i="8"/>
  <c r="C42" i="8"/>
  <c r="I40" i="8"/>
  <c r="H40" i="8"/>
  <c r="D40" i="8"/>
  <c r="C40" i="8"/>
  <c r="I39" i="8"/>
  <c r="H39" i="8"/>
  <c r="D39" i="8"/>
  <c r="C39" i="8"/>
  <c r="I38" i="8"/>
  <c r="H38" i="8"/>
  <c r="D38" i="8"/>
  <c r="C38" i="8"/>
  <c r="I37" i="8"/>
  <c r="H37" i="8"/>
  <c r="D37" i="8"/>
  <c r="C37" i="8"/>
  <c r="I35" i="8"/>
  <c r="H35" i="8"/>
  <c r="D35" i="8"/>
  <c r="C35" i="8"/>
  <c r="I34" i="8"/>
  <c r="H34" i="8"/>
  <c r="D34" i="8"/>
  <c r="C34" i="8"/>
  <c r="I33" i="8"/>
  <c r="H33" i="8"/>
  <c r="D33" i="8"/>
  <c r="C33" i="8"/>
  <c r="I32" i="8"/>
  <c r="H32" i="8"/>
  <c r="D32" i="8"/>
  <c r="C32" i="8"/>
  <c r="I30" i="8"/>
  <c r="H30" i="8"/>
  <c r="D30" i="8"/>
  <c r="C30" i="8"/>
  <c r="I29" i="8"/>
  <c r="H29" i="8"/>
  <c r="D29" i="8"/>
  <c r="C29" i="8"/>
  <c r="I28" i="8"/>
  <c r="H28" i="8"/>
  <c r="D28" i="8"/>
  <c r="C28" i="8"/>
  <c r="I27" i="8"/>
  <c r="H27" i="8"/>
  <c r="D27" i="8"/>
  <c r="C27" i="8"/>
  <c r="I25" i="8"/>
  <c r="H25" i="8"/>
  <c r="D25" i="8"/>
  <c r="C25" i="8"/>
  <c r="I24" i="8"/>
  <c r="H24" i="8"/>
  <c r="D24" i="8"/>
  <c r="C24" i="8"/>
  <c r="I23" i="8"/>
  <c r="H23" i="8"/>
  <c r="D23" i="8"/>
  <c r="C23" i="8"/>
  <c r="I22" i="8"/>
  <c r="H22" i="8"/>
  <c r="D22" i="8"/>
  <c r="C22" i="8"/>
  <c r="I20" i="8"/>
  <c r="H20" i="8"/>
  <c r="D20" i="8"/>
  <c r="C20" i="8"/>
  <c r="I19" i="8"/>
  <c r="H19" i="8"/>
  <c r="D19" i="8"/>
  <c r="C19" i="8"/>
  <c r="I18" i="8"/>
  <c r="H18" i="8"/>
  <c r="D18" i="8"/>
  <c r="C18" i="8"/>
  <c r="I17" i="8"/>
  <c r="H17" i="8"/>
  <c r="D17" i="8"/>
  <c r="C17" i="8"/>
  <c r="I15" i="8"/>
  <c r="H15" i="8"/>
  <c r="D15" i="8"/>
  <c r="C15" i="8"/>
  <c r="I14" i="8"/>
  <c r="H14" i="8"/>
  <c r="D14" i="8"/>
  <c r="C14" i="8"/>
  <c r="I13" i="8"/>
  <c r="H13" i="8"/>
  <c r="D13" i="8"/>
  <c r="C13" i="8"/>
  <c r="I12" i="8"/>
  <c r="H12" i="8"/>
  <c r="D12" i="8"/>
  <c r="C12" i="8"/>
  <c r="A11" i="8"/>
  <c r="A16" i="8" s="1"/>
  <c r="A21" i="8" s="1"/>
  <c r="A26" i="8" s="1"/>
  <c r="A31" i="8" s="1"/>
  <c r="A36" i="8" s="1"/>
  <c r="A41" i="8" s="1"/>
  <c r="A46" i="8" s="1"/>
  <c r="A51" i="8" s="1"/>
  <c r="A56" i="8" s="1"/>
  <c r="A61" i="8" s="1"/>
  <c r="A66" i="8" s="1"/>
  <c r="A71" i="8" s="1"/>
  <c r="A76" i="8" s="1"/>
  <c r="A81" i="8" s="1"/>
  <c r="A86" i="8" s="1"/>
  <c r="A91" i="8" s="1"/>
  <c r="A96" i="8" s="1"/>
  <c r="A101" i="8" s="1"/>
  <c r="A106" i="8" s="1"/>
  <c r="A111" i="8" s="1"/>
  <c r="A116" i="8" s="1"/>
  <c r="A121" i="8" s="1"/>
  <c r="A126" i="8" s="1"/>
  <c r="A131" i="8" s="1"/>
  <c r="A136" i="8" s="1"/>
  <c r="A141" i="8" s="1"/>
  <c r="A146" i="8" s="1"/>
  <c r="I10" i="8"/>
  <c r="H10" i="8"/>
  <c r="D10" i="8"/>
  <c r="C10" i="8"/>
  <c r="I9" i="8"/>
  <c r="H9" i="8"/>
  <c r="D9" i="8"/>
  <c r="C9" i="8"/>
  <c r="I8" i="8"/>
  <c r="H8" i="8"/>
  <c r="D8" i="8"/>
  <c r="C8" i="8"/>
  <c r="I7" i="8"/>
  <c r="H7" i="8"/>
  <c r="D7" i="8"/>
  <c r="C7" i="8"/>
  <c r="A6" i="8"/>
  <c r="I5" i="8"/>
  <c r="H5" i="8"/>
  <c r="D5" i="8"/>
  <c r="C5" i="8"/>
  <c r="I4" i="8"/>
  <c r="H4" i="8"/>
  <c r="D4" i="8"/>
  <c r="C4" i="8"/>
  <c r="I3" i="8"/>
  <c r="H3" i="8"/>
  <c r="D3" i="8"/>
  <c r="C3" i="8"/>
  <c r="I2" i="8"/>
  <c r="H2" i="8"/>
  <c r="D2" i="8"/>
  <c r="C2" i="8"/>
  <c r="I150" i="7"/>
  <c r="H150" i="7"/>
  <c r="D150" i="7"/>
  <c r="C150" i="7"/>
  <c r="I149" i="7"/>
  <c r="H149" i="7"/>
  <c r="D149" i="7"/>
  <c r="C149" i="7"/>
  <c r="I148" i="7"/>
  <c r="H148" i="7"/>
  <c r="D148" i="7"/>
  <c r="C148" i="7"/>
  <c r="I147" i="7"/>
  <c r="H147" i="7"/>
  <c r="D147" i="7"/>
  <c r="C147" i="7"/>
  <c r="I145" i="7"/>
  <c r="H145" i="7"/>
  <c r="D145" i="7"/>
  <c r="C145" i="7"/>
  <c r="I144" i="7"/>
  <c r="H144" i="7"/>
  <c r="D144" i="7"/>
  <c r="C144" i="7"/>
  <c r="I143" i="7"/>
  <c r="H143" i="7"/>
  <c r="D143" i="7"/>
  <c r="C143" i="7"/>
  <c r="I142" i="7"/>
  <c r="H142" i="7"/>
  <c r="D142" i="7"/>
  <c r="C142" i="7"/>
  <c r="I140" i="7"/>
  <c r="H140" i="7"/>
  <c r="D140" i="7"/>
  <c r="C140" i="7"/>
  <c r="I139" i="7"/>
  <c r="H139" i="7"/>
  <c r="D139" i="7"/>
  <c r="C139" i="7"/>
  <c r="I138" i="7"/>
  <c r="H138" i="7"/>
  <c r="D138" i="7"/>
  <c r="C138" i="7"/>
  <c r="I137" i="7"/>
  <c r="H137" i="7"/>
  <c r="D137" i="7"/>
  <c r="C137" i="7"/>
  <c r="I135" i="7"/>
  <c r="H135" i="7"/>
  <c r="D135" i="7"/>
  <c r="C135" i="7"/>
  <c r="I134" i="7"/>
  <c r="H134" i="7"/>
  <c r="D134" i="7"/>
  <c r="C134" i="7"/>
  <c r="I133" i="7"/>
  <c r="H133" i="7"/>
  <c r="D133" i="7"/>
  <c r="C133" i="7"/>
  <c r="I132" i="7"/>
  <c r="H132" i="7"/>
  <c r="D132" i="7"/>
  <c r="C132" i="7"/>
  <c r="I130" i="7"/>
  <c r="H130" i="7"/>
  <c r="D130" i="7"/>
  <c r="C130" i="7"/>
  <c r="I129" i="7"/>
  <c r="H129" i="7"/>
  <c r="D129" i="7"/>
  <c r="C129" i="7"/>
  <c r="I128" i="7"/>
  <c r="H128" i="7"/>
  <c r="D128" i="7"/>
  <c r="C128" i="7"/>
  <c r="I127" i="7"/>
  <c r="H127" i="7"/>
  <c r="D127" i="7"/>
  <c r="C127" i="7"/>
  <c r="I125" i="7"/>
  <c r="H125" i="7"/>
  <c r="D125" i="7"/>
  <c r="C125" i="7"/>
  <c r="I124" i="7"/>
  <c r="H124" i="7"/>
  <c r="D124" i="7"/>
  <c r="C124" i="7"/>
  <c r="I123" i="7"/>
  <c r="H123" i="7"/>
  <c r="D123" i="7"/>
  <c r="C123" i="7"/>
  <c r="I122" i="7"/>
  <c r="H122" i="7"/>
  <c r="D122" i="7"/>
  <c r="C122" i="7"/>
  <c r="I120" i="7"/>
  <c r="H120" i="7"/>
  <c r="D120" i="7"/>
  <c r="C120" i="7"/>
  <c r="I119" i="7"/>
  <c r="H119" i="7"/>
  <c r="D119" i="7"/>
  <c r="C119" i="7"/>
  <c r="I118" i="7"/>
  <c r="H118" i="7"/>
  <c r="D118" i="7"/>
  <c r="C118" i="7"/>
  <c r="I117" i="7"/>
  <c r="H117" i="7"/>
  <c r="D117" i="7"/>
  <c r="C117" i="7"/>
  <c r="I115" i="7"/>
  <c r="H115" i="7"/>
  <c r="D115" i="7"/>
  <c r="C115" i="7"/>
  <c r="I114" i="7"/>
  <c r="H114" i="7"/>
  <c r="D114" i="7"/>
  <c r="C114" i="7"/>
  <c r="I113" i="7"/>
  <c r="H113" i="7"/>
  <c r="D113" i="7"/>
  <c r="C113" i="7"/>
  <c r="I112" i="7"/>
  <c r="H112" i="7"/>
  <c r="D112" i="7"/>
  <c r="C112" i="7"/>
  <c r="I110" i="7"/>
  <c r="H110" i="7"/>
  <c r="D110" i="7"/>
  <c r="C110" i="7"/>
  <c r="I109" i="7"/>
  <c r="H109" i="7"/>
  <c r="D109" i="7"/>
  <c r="C109" i="7"/>
  <c r="I108" i="7"/>
  <c r="H108" i="7"/>
  <c r="D108" i="7"/>
  <c r="C108" i="7"/>
  <c r="I107" i="7"/>
  <c r="H107" i="7"/>
  <c r="D107" i="7"/>
  <c r="C107" i="7"/>
  <c r="I105" i="7"/>
  <c r="H105" i="7"/>
  <c r="D105" i="7"/>
  <c r="C105" i="7"/>
  <c r="I104" i="7"/>
  <c r="H104" i="7"/>
  <c r="D104" i="7"/>
  <c r="C104" i="7"/>
  <c r="I103" i="7"/>
  <c r="H103" i="7"/>
  <c r="D103" i="7"/>
  <c r="C103" i="7"/>
  <c r="I102" i="7"/>
  <c r="H102" i="7"/>
  <c r="D102" i="7"/>
  <c r="C102" i="7"/>
  <c r="I100" i="7"/>
  <c r="H100" i="7"/>
  <c r="D100" i="7"/>
  <c r="C100" i="7"/>
  <c r="I99" i="7"/>
  <c r="H99" i="7"/>
  <c r="D99" i="7"/>
  <c r="C99" i="7"/>
  <c r="I98" i="7"/>
  <c r="H98" i="7"/>
  <c r="D98" i="7"/>
  <c r="C98" i="7"/>
  <c r="I97" i="7"/>
  <c r="H97" i="7"/>
  <c r="D97" i="7"/>
  <c r="C97" i="7"/>
  <c r="I95" i="7"/>
  <c r="H95" i="7"/>
  <c r="D95" i="7"/>
  <c r="C95" i="7"/>
  <c r="I94" i="7"/>
  <c r="H94" i="7"/>
  <c r="D94" i="7"/>
  <c r="C94" i="7"/>
  <c r="I93" i="7"/>
  <c r="H93" i="7"/>
  <c r="D93" i="7"/>
  <c r="C93" i="7"/>
  <c r="I92" i="7"/>
  <c r="H92" i="7"/>
  <c r="D92" i="7"/>
  <c r="C92" i="7"/>
  <c r="I90" i="7"/>
  <c r="H90" i="7"/>
  <c r="D90" i="7"/>
  <c r="C90" i="7"/>
  <c r="I89" i="7"/>
  <c r="H89" i="7"/>
  <c r="D89" i="7"/>
  <c r="C89" i="7"/>
  <c r="I88" i="7"/>
  <c r="H88" i="7"/>
  <c r="D88" i="7"/>
  <c r="C88" i="7"/>
  <c r="I87" i="7"/>
  <c r="H87" i="7"/>
  <c r="D87" i="7"/>
  <c r="C87" i="7"/>
  <c r="I85" i="7"/>
  <c r="H85" i="7"/>
  <c r="D85" i="7"/>
  <c r="C85" i="7"/>
  <c r="I84" i="7"/>
  <c r="H84" i="7"/>
  <c r="D84" i="7"/>
  <c r="C84" i="7"/>
  <c r="I83" i="7"/>
  <c r="H83" i="7"/>
  <c r="D83" i="7"/>
  <c r="C83" i="7"/>
  <c r="I82" i="7"/>
  <c r="H82" i="7"/>
  <c r="D82" i="7"/>
  <c r="C82" i="7"/>
  <c r="I80" i="7"/>
  <c r="H80" i="7"/>
  <c r="D80" i="7"/>
  <c r="C80" i="7"/>
  <c r="I79" i="7"/>
  <c r="H79" i="7"/>
  <c r="D79" i="7"/>
  <c r="C79" i="7"/>
  <c r="I78" i="7"/>
  <c r="H78" i="7"/>
  <c r="D78" i="7"/>
  <c r="C78" i="7"/>
  <c r="I77" i="7"/>
  <c r="H77" i="7"/>
  <c r="D77" i="7"/>
  <c r="C77" i="7"/>
  <c r="I75" i="7"/>
  <c r="H75" i="7"/>
  <c r="D75" i="7"/>
  <c r="C75" i="7"/>
  <c r="I74" i="7"/>
  <c r="H74" i="7"/>
  <c r="D74" i="7"/>
  <c r="C74" i="7"/>
  <c r="I73" i="7"/>
  <c r="H73" i="7"/>
  <c r="D73" i="7"/>
  <c r="C73" i="7"/>
  <c r="I72" i="7"/>
  <c r="H72" i="7"/>
  <c r="D72" i="7"/>
  <c r="C72" i="7"/>
  <c r="I70" i="7"/>
  <c r="H70" i="7"/>
  <c r="D70" i="7"/>
  <c r="C70" i="7"/>
  <c r="I69" i="7"/>
  <c r="H69" i="7"/>
  <c r="D69" i="7"/>
  <c r="C69" i="7"/>
  <c r="I68" i="7"/>
  <c r="H68" i="7"/>
  <c r="D68" i="7"/>
  <c r="C68" i="7"/>
  <c r="I67" i="7"/>
  <c r="H67" i="7"/>
  <c r="D67" i="7"/>
  <c r="C67" i="7"/>
  <c r="I65" i="7"/>
  <c r="H65" i="7"/>
  <c r="D65" i="7"/>
  <c r="C65" i="7"/>
  <c r="I64" i="7"/>
  <c r="H64" i="7"/>
  <c r="D64" i="7"/>
  <c r="C64" i="7"/>
  <c r="I63" i="7"/>
  <c r="H63" i="7"/>
  <c r="D63" i="7"/>
  <c r="C63" i="7"/>
  <c r="I62" i="7"/>
  <c r="H62" i="7"/>
  <c r="D62" i="7"/>
  <c r="C62" i="7"/>
  <c r="I60" i="7"/>
  <c r="H60" i="7"/>
  <c r="D60" i="7"/>
  <c r="C60" i="7"/>
  <c r="I59" i="7"/>
  <c r="H59" i="7"/>
  <c r="D59" i="7"/>
  <c r="C59" i="7"/>
  <c r="I58" i="7"/>
  <c r="H58" i="7"/>
  <c r="D58" i="7"/>
  <c r="C58" i="7"/>
  <c r="I57" i="7"/>
  <c r="H57" i="7"/>
  <c r="D57" i="7"/>
  <c r="C57" i="7"/>
  <c r="I55" i="7"/>
  <c r="H55" i="7"/>
  <c r="D55" i="7"/>
  <c r="C55" i="7"/>
  <c r="I54" i="7"/>
  <c r="H54" i="7"/>
  <c r="D54" i="7"/>
  <c r="C54" i="7"/>
  <c r="I53" i="7"/>
  <c r="H53" i="7"/>
  <c r="D53" i="7"/>
  <c r="C53" i="7"/>
  <c r="I52" i="7"/>
  <c r="H52" i="7"/>
  <c r="D52" i="7"/>
  <c r="C52" i="7"/>
  <c r="I50" i="7"/>
  <c r="H50" i="7"/>
  <c r="D50" i="7"/>
  <c r="C50" i="7"/>
  <c r="I49" i="7"/>
  <c r="H49" i="7"/>
  <c r="D49" i="7"/>
  <c r="C49" i="7"/>
  <c r="I48" i="7"/>
  <c r="H48" i="7"/>
  <c r="D48" i="7"/>
  <c r="C48" i="7"/>
  <c r="I47" i="7"/>
  <c r="H47" i="7"/>
  <c r="D47" i="7"/>
  <c r="C47" i="7"/>
  <c r="I45" i="7"/>
  <c r="H45" i="7"/>
  <c r="D45" i="7"/>
  <c r="C45" i="7"/>
  <c r="I44" i="7"/>
  <c r="H44" i="7"/>
  <c r="D44" i="7"/>
  <c r="C44" i="7"/>
  <c r="I43" i="7"/>
  <c r="H43" i="7"/>
  <c r="D43" i="7"/>
  <c r="C43" i="7"/>
  <c r="I42" i="7"/>
  <c r="H42" i="7"/>
  <c r="D42" i="7"/>
  <c r="C42" i="7"/>
  <c r="I40" i="7"/>
  <c r="H40" i="7"/>
  <c r="D40" i="7"/>
  <c r="C40" i="7"/>
  <c r="I39" i="7"/>
  <c r="H39" i="7"/>
  <c r="D39" i="7"/>
  <c r="C39" i="7"/>
  <c r="I38" i="7"/>
  <c r="H38" i="7"/>
  <c r="D38" i="7"/>
  <c r="C38" i="7"/>
  <c r="I37" i="7"/>
  <c r="H37" i="7"/>
  <c r="D37" i="7"/>
  <c r="C37" i="7"/>
  <c r="I35" i="7"/>
  <c r="H35" i="7"/>
  <c r="D35" i="7"/>
  <c r="C35" i="7"/>
  <c r="I34" i="7"/>
  <c r="H34" i="7"/>
  <c r="D34" i="7"/>
  <c r="C34" i="7"/>
  <c r="I33" i="7"/>
  <c r="H33" i="7"/>
  <c r="D33" i="7"/>
  <c r="C33" i="7"/>
  <c r="I32" i="7"/>
  <c r="H32" i="7"/>
  <c r="D32" i="7"/>
  <c r="C32" i="7"/>
  <c r="I30" i="7"/>
  <c r="H30" i="7"/>
  <c r="D30" i="7"/>
  <c r="C30" i="7"/>
  <c r="I29" i="7"/>
  <c r="H29" i="7"/>
  <c r="D29" i="7"/>
  <c r="C29" i="7"/>
  <c r="I28" i="7"/>
  <c r="H28" i="7"/>
  <c r="D28" i="7"/>
  <c r="C28" i="7"/>
  <c r="I27" i="7"/>
  <c r="H27" i="7"/>
  <c r="D27" i="7"/>
  <c r="C27" i="7"/>
  <c r="I25" i="7"/>
  <c r="H25" i="7"/>
  <c r="D25" i="7"/>
  <c r="C25" i="7"/>
  <c r="I24" i="7"/>
  <c r="H24" i="7"/>
  <c r="D24" i="7"/>
  <c r="C24" i="7"/>
  <c r="I23" i="7"/>
  <c r="H23" i="7"/>
  <c r="D23" i="7"/>
  <c r="I22" i="7"/>
  <c r="H22" i="7"/>
  <c r="D22" i="7"/>
  <c r="C22" i="7"/>
  <c r="I20" i="7"/>
  <c r="H20" i="7"/>
  <c r="D20" i="7"/>
  <c r="C20" i="7"/>
  <c r="I19" i="7"/>
  <c r="H19" i="7"/>
  <c r="D19" i="7"/>
  <c r="C19" i="7"/>
  <c r="I18" i="7"/>
  <c r="H18" i="7"/>
  <c r="D18" i="7"/>
  <c r="C18" i="7"/>
  <c r="I17" i="7"/>
  <c r="H17" i="7"/>
  <c r="D17" i="7"/>
  <c r="C17" i="7"/>
  <c r="I15" i="7"/>
  <c r="H15" i="7"/>
  <c r="D15" i="7"/>
  <c r="C15" i="7"/>
  <c r="I14" i="7"/>
  <c r="H14" i="7"/>
  <c r="D14" i="7"/>
  <c r="C14" i="7"/>
  <c r="I13" i="7"/>
  <c r="H13" i="7"/>
  <c r="D13" i="7"/>
  <c r="C13" i="7"/>
  <c r="I12" i="7"/>
  <c r="H12" i="7"/>
  <c r="D12" i="7"/>
  <c r="C12" i="7"/>
  <c r="A11" i="7"/>
  <c r="A16" i="7" s="1"/>
  <c r="A21" i="7" s="1"/>
  <c r="A26" i="7" s="1"/>
  <c r="A31" i="7" s="1"/>
  <c r="A36" i="7" s="1"/>
  <c r="A41" i="7" s="1"/>
  <c r="A46" i="7" s="1"/>
  <c r="A51" i="7" s="1"/>
  <c r="A56" i="7" s="1"/>
  <c r="A61" i="7" s="1"/>
  <c r="A66" i="7" s="1"/>
  <c r="A71" i="7" s="1"/>
  <c r="A76" i="7" s="1"/>
  <c r="A81" i="7" s="1"/>
  <c r="A86" i="7" s="1"/>
  <c r="A91" i="7" s="1"/>
  <c r="A96" i="7" s="1"/>
  <c r="A101" i="7" s="1"/>
  <c r="A106" i="7" s="1"/>
  <c r="A111" i="7" s="1"/>
  <c r="A116" i="7" s="1"/>
  <c r="A121" i="7" s="1"/>
  <c r="A126" i="7" s="1"/>
  <c r="A131" i="7" s="1"/>
  <c r="A136" i="7" s="1"/>
  <c r="A141" i="7" s="1"/>
  <c r="A146" i="7" s="1"/>
  <c r="I10" i="7"/>
  <c r="H10" i="7"/>
  <c r="D10" i="7"/>
  <c r="C10" i="7"/>
  <c r="I9" i="7"/>
  <c r="H9" i="7"/>
  <c r="D9" i="7"/>
  <c r="C9" i="7"/>
  <c r="I8" i="7"/>
  <c r="H8" i="7"/>
  <c r="D8" i="7"/>
  <c r="C8" i="7"/>
  <c r="I7" i="7"/>
  <c r="H7" i="7"/>
  <c r="D7" i="7"/>
  <c r="C7" i="7"/>
  <c r="A6" i="7"/>
  <c r="I5" i="7"/>
  <c r="H5" i="7"/>
  <c r="D5" i="7"/>
  <c r="C5" i="7"/>
  <c r="I4" i="7"/>
  <c r="H4" i="7"/>
  <c r="D4" i="7"/>
  <c r="C4" i="7"/>
  <c r="I3" i="7"/>
  <c r="H3" i="7"/>
  <c r="D3" i="7"/>
  <c r="C3" i="7"/>
  <c r="I2" i="7"/>
  <c r="H2" i="7"/>
  <c r="D2" i="7"/>
  <c r="C2" i="7"/>
  <c r="C40" i="5" l="1"/>
  <c r="C39" i="5"/>
  <c r="C38" i="5"/>
  <c r="C37" i="5"/>
  <c r="C35" i="5"/>
  <c r="C34" i="5"/>
  <c r="C33" i="5"/>
  <c r="C32" i="5"/>
  <c r="C30" i="5"/>
  <c r="C29" i="5"/>
  <c r="C28" i="5"/>
  <c r="C27" i="5"/>
  <c r="C25" i="5"/>
  <c r="C24" i="5"/>
  <c r="C23" i="5"/>
  <c r="C22" i="5"/>
  <c r="C20" i="5"/>
  <c r="C19" i="5"/>
  <c r="C18" i="5"/>
  <c r="C17" i="5"/>
  <c r="C15" i="5"/>
  <c r="C14" i="5"/>
  <c r="C13" i="5"/>
  <c r="C12" i="5"/>
  <c r="C10" i="5"/>
  <c r="C9" i="5"/>
  <c r="C8" i="5"/>
  <c r="C7" i="5"/>
  <c r="C5" i="5"/>
  <c r="C4" i="5"/>
  <c r="C3" i="5"/>
  <c r="C2" i="5"/>
  <c r="J80" i="4"/>
  <c r="C80" i="4"/>
  <c r="J79" i="4"/>
  <c r="C79" i="4"/>
  <c r="J78" i="4"/>
  <c r="C78" i="4"/>
  <c r="J77" i="4"/>
  <c r="C77" i="4"/>
  <c r="J75" i="4"/>
  <c r="C75" i="4"/>
  <c r="J74" i="4"/>
  <c r="C74" i="4"/>
  <c r="J73" i="4"/>
  <c r="C73" i="4"/>
  <c r="J72" i="4"/>
  <c r="C72" i="4"/>
  <c r="J70" i="4"/>
  <c r="C70" i="4"/>
  <c r="J69" i="4"/>
  <c r="C69" i="4"/>
  <c r="J68" i="4"/>
  <c r="C68" i="4"/>
  <c r="J67" i="4"/>
  <c r="C67" i="4"/>
  <c r="J65" i="4"/>
  <c r="C65" i="4"/>
  <c r="J64" i="4"/>
  <c r="C64" i="4"/>
  <c r="J63" i="4"/>
  <c r="C63" i="4"/>
  <c r="J62" i="4"/>
  <c r="C62" i="4"/>
  <c r="J60" i="4"/>
  <c r="C60" i="4"/>
  <c r="J59" i="4"/>
  <c r="C59" i="4"/>
  <c r="J58" i="4"/>
  <c r="C58" i="4"/>
  <c r="J57" i="4"/>
  <c r="C57" i="4"/>
  <c r="J55" i="4"/>
  <c r="C55" i="4"/>
  <c r="J54" i="4"/>
  <c r="C54" i="4"/>
  <c r="J53" i="4"/>
  <c r="C53" i="4"/>
  <c r="J52" i="4"/>
  <c r="C52" i="4"/>
  <c r="J50" i="4"/>
  <c r="C50" i="4"/>
  <c r="J49" i="4"/>
  <c r="C49" i="4"/>
  <c r="J48" i="4"/>
  <c r="C48" i="4"/>
  <c r="J47" i="4"/>
  <c r="C47" i="4"/>
  <c r="J45" i="4"/>
  <c r="C45" i="4"/>
  <c r="J44" i="4"/>
  <c r="C44" i="4"/>
  <c r="J43" i="4"/>
  <c r="C43" i="4"/>
  <c r="J42" i="4"/>
  <c r="C42" i="4"/>
  <c r="J40" i="4"/>
  <c r="C40" i="4"/>
  <c r="J39" i="4"/>
  <c r="C39" i="4"/>
  <c r="J38" i="4"/>
  <c r="C38" i="4"/>
  <c r="J37" i="4"/>
  <c r="C37" i="4"/>
  <c r="J35" i="4"/>
  <c r="C35" i="4"/>
  <c r="J34" i="4"/>
  <c r="C34" i="4"/>
  <c r="J33" i="4"/>
  <c r="C33" i="4"/>
  <c r="J32" i="4"/>
  <c r="C32" i="4"/>
  <c r="J30" i="4"/>
  <c r="C30" i="4"/>
  <c r="J29" i="4"/>
  <c r="C29" i="4"/>
  <c r="J28" i="4"/>
  <c r="C28" i="4"/>
  <c r="J27" i="4"/>
  <c r="C27" i="4"/>
  <c r="J25" i="4"/>
  <c r="C25" i="4"/>
  <c r="J24" i="4"/>
  <c r="C24" i="4"/>
  <c r="J23" i="4"/>
  <c r="C23" i="4"/>
  <c r="J22" i="4"/>
  <c r="C22" i="4"/>
  <c r="J20" i="4"/>
  <c r="C20" i="4"/>
  <c r="J19" i="4"/>
  <c r="C19" i="4"/>
  <c r="J18" i="4"/>
  <c r="C18" i="4"/>
  <c r="J17" i="4"/>
  <c r="C17" i="4"/>
  <c r="J15" i="4"/>
  <c r="C15" i="4"/>
  <c r="J14" i="4"/>
  <c r="C14" i="4"/>
  <c r="J13" i="4"/>
  <c r="C13" i="4"/>
  <c r="J12" i="4"/>
  <c r="C12" i="4"/>
  <c r="J10" i="4"/>
  <c r="C10" i="4"/>
  <c r="J9" i="4"/>
  <c r="C9" i="4"/>
  <c r="J8" i="4"/>
  <c r="C8" i="4"/>
  <c r="J7" i="4"/>
  <c r="C7" i="4"/>
  <c r="J5" i="4"/>
  <c r="C5" i="4"/>
  <c r="J4" i="4"/>
  <c r="C4" i="4"/>
  <c r="J3" i="4"/>
  <c r="C3" i="4"/>
  <c r="J2" i="4"/>
  <c r="C2" i="4"/>
  <c r="I150" i="3"/>
  <c r="H150" i="3"/>
  <c r="D150" i="3"/>
  <c r="C150" i="3"/>
  <c r="I149" i="3"/>
  <c r="H149" i="3"/>
  <c r="D149" i="3"/>
  <c r="C149" i="3"/>
  <c r="I148" i="3"/>
  <c r="H148" i="3"/>
  <c r="D148" i="3"/>
  <c r="C148" i="3"/>
  <c r="I147" i="3"/>
  <c r="H147" i="3"/>
  <c r="D147" i="3"/>
  <c r="C147" i="3"/>
  <c r="I145" i="3"/>
  <c r="H145" i="3"/>
  <c r="D145" i="3"/>
  <c r="C145" i="3"/>
  <c r="I144" i="3"/>
  <c r="H144" i="3"/>
  <c r="D144" i="3"/>
  <c r="C144" i="3"/>
  <c r="I143" i="3"/>
  <c r="H143" i="3"/>
  <c r="D143" i="3"/>
  <c r="C143" i="3"/>
  <c r="I142" i="3"/>
  <c r="H142" i="3"/>
  <c r="D142" i="3"/>
  <c r="C142" i="3"/>
  <c r="I140" i="3"/>
  <c r="H140" i="3"/>
  <c r="D140" i="3"/>
  <c r="C140" i="3"/>
  <c r="I139" i="3"/>
  <c r="H139" i="3"/>
  <c r="D139" i="3"/>
  <c r="C139" i="3"/>
  <c r="I138" i="3"/>
  <c r="H138" i="3"/>
  <c r="D138" i="3"/>
  <c r="C138" i="3"/>
  <c r="I137" i="3"/>
  <c r="H137" i="3"/>
  <c r="D137" i="3"/>
  <c r="C137" i="3"/>
  <c r="I135" i="3"/>
  <c r="H135" i="3"/>
  <c r="D135" i="3"/>
  <c r="C135" i="3"/>
  <c r="I134" i="3"/>
  <c r="H134" i="3"/>
  <c r="D134" i="3"/>
  <c r="C134" i="3"/>
  <c r="I133" i="3"/>
  <c r="H133" i="3"/>
  <c r="D133" i="3"/>
  <c r="C133" i="3"/>
  <c r="I132" i="3"/>
  <c r="H132" i="3"/>
  <c r="D132" i="3"/>
  <c r="C132" i="3"/>
  <c r="I130" i="3"/>
  <c r="H130" i="3"/>
  <c r="D130" i="3"/>
  <c r="C130" i="3"/>
  <c r="I129" i="3"/>
  <c r="H129" i="3"/>
  <c r="D129" i="3"/>
  <c r="C129" i="3"/>
  <c r="I128" i="3"/>
  <c r="H128" i="3"/>
  <c r="D128" i="3"/>
  <c r="C128" i="3"/>
  <c r="I127" i="3"/>
  <c r="H127" i="3"/>
  <c r="D127" i="3"/>
  <c r="C127" i="3"/>
  <c r="I125" i="3"/>
  <c r="H125" i="3"/>
  <c r="D125" i="3"/>
  <c r="C125" i="3"/>
  <c r="I124" i="3"/>
  <c r="H124" i="3"/>
  <c r="D124" i="3"/>
  <c r="C124" i="3"/>
  <c r="I123" i="3"/>
  <c r="H123" i="3"/>
  <c r="D123" i="3"/>
  <c r="C123" i="3"/>
  <c r="I122" i="3"/>
  <c r="H122" i="3"/>
  <c r="D122" i="3"/>
  <c r="C122" i="3"/>
  <c r="I120" i="3"/>
  <c r="H120" i="3"/>
  <c r="D120" i="3"/>
  <c r="C120" i="3"/>
  <c r="I119" i="3"/>
  <c r="H119" i="3"/>
  <c r="D119" i="3"/>
  <c r="C119" i="3"/>
  <c r="I118" i="3"/>
  <c r="H118" i="3"/>
  <c r="D118" i="3"/>
  <c r="C118" i="3"/>
  <c r="I117" i="3"/>
  <c r="H117" i="3"/>
  <c r="D117" i="3"/>
  <c r="C117" i="3"/>
  <c r="I115" i="3"/>
  <c r="H115" i="3"/>
  <c r="D115" i="3"/>
  <c r="C115" i="3"/>
  <c r="I114" i="3"/>
  <c r="H114" i="3"/>
  <c r="D114" i="3"/>
  <c r="C114" i="3"/>
  <c r="I113" i="3"/>
  <c r="H113" i="3"/>
  <c r="D113" i="3"/>
  <c r="C113" i="3"/>
  <c r="I112" i="3"/>
  <c r="H112" i="3"/>
  <c r="D112" i="3"/>
  <c r="C112" i="3"/>
  <c r="I110" i="3"/>
  <c r="H110" i="3"/>
  <c r="D110" i="3"/>
  <c r="C110" i="3"/>
  <c r="I109" i="3"/>
  <c r="H109" i="3"/>
  <c r="D109" i="3"/>
  <c r="C109" i="3"/>
  <c r="I108" i="3"/>
  <c r="H108" i="3"/>
  <c r="D108" i="3"/>
  <c r="C108" i="3"/>
  <c r="I107" i="3"/>
  <c r="H107" i="3"/>
  <c r="D107" i="3"/>
  <c r="C107" i="3"/>
  <c r="I105" i="3"/>
  <c r="H105" i="3"/>
  <c r="D105" i="3"/>
  <c r="C105" i="3"/>
  <c r="I104" i="3"/>
  <c r="H104" i="3"/>
  <c r="D104" i="3"/>
  <c r="C104" i="3"/>
  <c r="I103" i="3"/>
  <c r="H103" i="3"/>
  <c r="D103" i="3"/>
  <c r="C103" i="3"/>
  <c r="I102" i="3"/>
  <c r="H102" i="3"/>
  <c r="D102" i="3"/>
  <c r="C102" i="3"/>
  <c r="I100" i="3"/>
  <c r="H100" i="3"/>
  <c r="D100" i="3"/>
  <c r="C100" i="3"/>
  <c r="I99" i="3"/>
  <c r="H99" i="3"/>
  <c r="D99" i="3"/>
  <c r="C99" i="3"/>
  <c r="I98" i="3"/>
  <c r="H98" i="3"/>
  <c r="D98" i="3"/>
  <c r="C98" i="3"/>
  <c r="I97" i="3"/>
  <c r="H97" i="3"/>
  <c r="D97" i="3"/>
  <c r="C97" i="3"/>
  <c r="I95" i="3"/>
  <c r="H95" i="3"/>
  <c r="D95" i="3"/>
  <c r="C95" i="3"/>
  <c r="I94" i="3"/>
  <c r="H94" i="3"/>
  <c r="D94" i="3"/>
  <c r="C94" i="3"/>
  <c r="I93" i="3"/>
  <c r="H93" i="3"/>
  <c r="D93" i="3"/>
  <c r="C93" i="3"/>
  <c r="I92" i="3"/>
  <c r="H92" i="3"/>
  <c r="D92" i="3"/>
  <c r="C92" i="3"/>
  <c r="I90" i="3"/>
  <c r="H90" i="3"/>
  <c r="D90" i="3"/>
  <c r="C90" i="3"/>
  <c r="I89" i="3"/>
  <c r="H89" i="3"/>
  <c r="D89" i="3"/>
  <c r="C89" i="3"/>
  <c r="I88" i="3"/>
  <c r="H88" i="3"/>
  <c r="D88" i="3"/>
  <c r="C88" i="3"/>
  <c r="I87" i="3"/>
  <c r="H87" i="3"/>
  <c r="D87" i="3"/>
  <c r="C87" i="3"/>
  <c r="I85" i="3"/>
  <c r="H85" i="3"/>
  <c r="D85" i="3"/>
  <c r="C85" i="3"/>
  <c r="I84" i="3"/>
  <c r="H84" i="3"/>
  <c r="D84" i="3"/>
  <c r="C84" i="3"/>
  <c r="I83" i="3"/>
  <c r="H83" i="3"/>
  <c r="D83" i="3"/>
  <c r="C83" i="3"/>
  <c r="I82" i="3"/>
  <c r="H82" i="3"/>
  <c r="D82" i="3"/>
  <c r="C82" i="3"/>
  <c r="I80" i="3"/>
  <c r="H80" i="3"/>
  <c r="D80" i="3"/>
  <c r="C80" i="3"/>
  <c r="I79" i="3"/>
  <c r="H79" i="3"/>
  <c r="D79" i="3"/>
  <c r="C79" i="3"/>
  <c r="I78" i="3"/>
  <c r="H78" i="3"/>
  <c r="D78" i="3"/>
  <c r="C78" i="3"/>
  <c r="I77" i="3"/>
  <c r="H77" i="3"/>
  <c r="D77" i="3"/>
  <c r="C77" i="3"/>
  <c r="I75" i="3"/>
  <c r="H75" i="3"/>
  <c r="D75" i="3"/>
  <c r="C75" i="3"/>
  <c r="I74" i="3"/>
  <c r="H74" i="3"/>
  <c r="D74" i="3"/>
  <c r="C74" i="3"/>
  <c r="I73" i="3"/>
  <c r="H73" i="3"/>
  <c r="D73" i="3"/>
  <c r="C73" i="3"/>
  <c r="I72" i="3"/>
  <c r="H72" i="3"/>
  <c r="D72" i="3"/>
  <c r="C72" i="3"/>
  <c r="I70" i="3"/>
  <c r="H70" i="3"/>
  <c r="D70" i="3"/>
  <c r="C70" i="3"/>
  <c r="I69" i="3"/>
  <c r="H69" i="3"/>
  <c r="D69" i="3"/>
  <c r="C69" i="3"/>
  <c r="I68" i="3"/>
  <c r="H68" i="3"/>
  <c r="D68" i="3"/>
  <c r="C68" i="3"/>
  <c r="I67" i="3"/>
  <c r="H67" i="3"/>
  <c r="D67" i="3"/>
  <c r="C67" i="3"/>
  <c r="I65" i="3"/>
  <c r="H65" i="3"/>
  <c r="D65" i="3"/>
  <c r="C65" i="3"/>
  <c r="I64" i="3"/>
  <c r="H64" i="3"/>
  <c r="D64" i="3"/>
  <c r="C64" i="3"/>
  <c r="I63" i="3"/>
  <c r="H63" i="3"/>
  <c r="D63" i="3"/>
  <c r="C63" i="3"/>
  <c r="I62" i="3"/>
  <c r="H62" i="3"/>
  <c r="D62" i="3"/>
  <c r="C62" i="3"/>
  <c r="I60" i="3"/>
  <c r="H60" i="3"/>
  <c r="D60" i="3"/>
  <c r="C60" i="3"/>
  <c r="I59" i="3"/>
  <c r="H59" i="3"/>
  <c r="D59" i="3"/>
  <c r="C59" i="3"/>
  <c r="I58" i="3"/>
  <c r="H58" i="3"/>
  <c r="D58" i="3"/>
  <c r="C58" i="3"/>
  <c r="I57" i="3"/>
  <c r="H57" i="3"/>
  <c r="D57" i="3"/>
  <c r="C57" i="3"/>
  <c r="I55" i="3"/>
  <c r="H55" i="3"/>
  <c r="D55" i="3"/>
  <c r="C55" i="3"/>
  <c r="I54" i="3"/>
  <c r="H54" i="3"/>
  <c r="D54" i="3"/>
  <c r="C54" i="3"/>
  <c r="I53" i="3"/>
  <c r="H53" i="3"/>
  <c r="D53" i="3"/>
  <c r="C53" i="3"/>
  <c r="I52" i="3"/>
  <c r="H52" i="3"/>
  <c r="D52" i="3"/>
  <c r="C52" i="3"/>
  <c r="I50" i="3"/>
  <c r="H50" i="3"/>
  <c r="D50" i="3"/>
  <c r="C50" i="3"/>
  <c r="I49" i="3"/>
  <c r="H49" i="3"/>
  <c r="D49" i="3"/>
  <c r="C49" i="3"/>
  <c r="I48" i="3"/>
  <c r="H48" i="3"/>
  <c r="D48" i="3"/>
  <c r="C48" i="3"/>
  <c r="I47" i="3"/>
  <c r="H47" i="3"/>
  <c r="D47" i="3"/>
  <c r="C47" i="3"/>
  <c r="I45" i="3"/>
  <c r="H45" i="3"/>
  <c r="D45" i="3"/>
  <c r="C45" i="3"/>
  <c r="I44" i="3"/>
  <c r="H44" i="3"/>
  <c r="D44" i="3"/>
  <c r="C44" i="3"/>
  <c r="I43" i="3"/>
  <c r="H43" i="3"/>
  <c r="D43" i="3"/>
  <c r="C43" i="3"/>
  <c r="I42" i="3"/>
  <c r="H42" i="3"/>
  <c r="D42" i="3"/>
  <c r="C42" i="3"/>
  <c r="I40" i="3"/>
  <c r="H40" i="3"/>
  <c r="D40" i="3"/>
  <c r="C40" i="3"/>
  <c r="I39" i="3"/>
  <c r="H39" i="3"/>
  <c r="D39" i="3"/>
  <c r="C39" i="3"/>
  <c r="I38" i="3"/>
  <c r="H38" i="3"/>
  <c r="D38" i="3"/>
  <c r="C38" i="3"/>
  <c r="I37" i="3"/>
  <c r="H37" i="3"/>
  <c r="D37" i="3"/>
  <c r="C37" i="3"/>
  <c r="I35" i="3"/>
  <c r="H35" i="3"/>
  <c r="D35" i="3"/>
  <c r="C35" i="3"/>
  <c r="I34" i="3"/>
  <c r="H34" i="3"/>
  <c r="D34" i="3"/>
  <c r="C34" i="3"/>
  <c r="I33" i="3"/>
  <c r="H33" i="3"/>
  <c r="D33" i="3"/>
  <c r="C33" i="3"/>
  <c r="I32" i="3"/>
  <c r="H32" i="3"/>
  <c r="D32" i="3"/>
  <c r="C32" i="3"/>
  <c r="I30" i="3"/>
  <c r="H30" i="3"/>
  <c r="D30" i="3"/>
  <c r="C30" i="3"/>
  <c r="I29" i="3"/>
  <c r="H29" i="3"/>
  <c r="D29" i="3"/>
  <c r="C29" i="3"/>
  <c r="I28" i="3"/>
  <c r="H28" i="3"/>
  <c r="D28" i="3"/>
  <c r="C28" i="3"/>
  <c r="I27" i="3"/>
  <c r="H27" i="3"/>
  <c r="D27" i="3"/>
  <c r="C27" i="3"/>
  <c r="I25" i="3"/>
  <c r="H25" i="3"/>
  <c r="D25" i="3"/>
  <c r="C25" i="3"/>
  <c r="I24" i="3"/>
  <c r="H24" i="3"/>
  <c r="D24" i="3"/>
  <c r="C24" i="3"/>
  <c r="I23" i="3"/>
  <c r="H23" i="3"/>
  <c r="D23" i="3"/>
  <c r="C23" i="3"/>
  <c r="I22" i="3"/>
  <c r="H22" i="3"/>
  <c r="D22" i="3"/>
  <c r="C22" i="3"/>
  <c r="I20" i="3"/>
  <c r="H20" i="3"/>
  <c r="D20" i="3"/>
  <c r="C20" i="3"/>
  <c r="I19" i="3"/>
  <c r="H19" i="3"/>
  <c r="D19" i="3"/>
  <c r="C19" i="3"/>
  <c r="I18" i="3"/>
  <c r="H18" i="3"/>
  <c r="D18" i="3"/>
  <c r="C18" i="3"/>
  <c r="I17" i="3"/>
  <c r="H17" i="3"/>
  <c r="D17" i="3"/>
  <c r="C17" i="3"/>
  <c r="I15" i="3"/>
  <c r="H15" i="3"/>
  <c r="D15" i="3"/>
  <c r="C15" i="3"/>
  <c r="I14" i="3"/>
  <c r="H14" i="3"/>
  <c r="D14" i="3"/>
  <c r="C14" i="3"/>
  <c r="I13" i="3"/>
  <c r="H13" i="3"/>
  <c r="D13" i="3"/>
  <c r="C13" i="3"/>
  <c r="I12" i="3"/>
  <c r="H12" i="3"/>
  <c r="D12" i="3"/>
  <c r="C12" i="3"/>
  <c r="A11" i="3"/>
  <c r="A16" i="3" s="1"/>
  <c r="A21" i="3" s="1"/>
  <c r="A26" i="3" s="1"/>
  <c r="A31" i="3" s="1"/>
  <c r="A36" i="3" s="1"/>
  <c r="A41" i="3" s="1"/>
  <c r="A46" i="3" s="1"/>
  <c r="A51" i="3" s="1"/>
  <c r="A56" i="3" s="1"/>
  <c r="A61" i="3" s="1"/>
  <c r="A66" i="3" s="1"/>
  <c r="A71" i="3" s="1"/>
  <c r="A76" i="3" s="1"/>
  <c r="A81" i="3" s="1"/>
  <c r="A86" i="3" s="1"/>
  <c r="A91" i="3" s="1"/>
  <c r="A96" i="3" s="1"/>
  <c r="A101" i="3" s="1"/>
  <c r="A106" i="3" s="1"/>
  <c r="A111" i="3" s="1"/>
  <c r="A116" i="3" s="1"/>
  <c r="A121" i="3" s="1"/>
  <c r="A126" i="3" s="1"/>
  <c r="A131" i="3" s="1"/>
  <c r="A136" i="3" s="1"/>
  <c r="A141" i="3" s="1"/>
  <c r="A146" i="3" s="1"/>
  <c r="I10" i="3"/>
  <c r="H10" i="3"/>
  <c r="D10" i="3"/>
  <c r="C10" i="3"/>
  <c r="I9" i="3"/>
  <c r="H9" i="3"/>
  <c r="D9" i="3"/>
  <c r="C9" i="3"/>
  <c r="I8" i="3"/>
  <c r="H8" i="3"/>
  <c r="D8" i="3"/>
  <c r="C8" i="3"/>
  <c r="I7" i="3"/>
  <c r="H7" i="3"/>
  <c r="D7" i="3"/>
  <c r="C7" i="3"/>
  <c r="A6" i="3"/>
  <c r="I5" i="3"/>
  <c r="H5" i="3"/>
  <c r="D5" i="3"/>
  <c r="C5" i="3"/>
  <c r="I4" i="3"/>
  <c r="H4" i="3"/>
  <c r="D4" i="3"/>
  <c r="C4" i="3"/>
  <c r="I3" i="3"/>
  <c r="H3" i="3"/>
  <c r="D3" i="3"/>
  <c r="C3" i="3"/>
  <c r="I2" i="3"/>
  <c r="H2" i="3"/>
  <c r="D2" i="3"/>
  <c r="C2" i="3"/>
  <c r="I150" i="2"/>
  <c r="H150" i="2"/>
  <c r="D150" i="2"/>
  <c r="C150" i="2"/>
  <c r="I149" i="2"/>
  <c r="H149" i="2"/>
  <c r="D149" i="2"/>
  <c r="C149" i="2"/>
  <c r="I148" i="2"/>
  <c r="H148" i="2"/>
  <c r="D148" i="2"/>
  <c r="C148" i="2"/>
  <c r="I147" i="2"/>
  <c r="H147" i="2"/>
  <c r="D147" i="2"/>
  <c r="C147" i="2"/>
  <c r="I145" i="2"/>
  <c r="H145" i="2"/>
  <c r="D145" i="2"/>
  <c r="C145" i="2"/>
  <c r="I144" i="2"/>
  <c r="H144" i="2"/>
  <c r="D144" i="2"/>
  <c r="C144" i="2"/>
  <c r="I143" i="2"/>
  <c r="H143" i="2"/>
  <c r="D143" i="2"/>
  <c r="C143" i="2"/>
  <c r="I142" i="2"/>
  <c r="H142" i="2"/>
  <c r="D142" i="2"/>
  <c r="C142" i="2"/>
  <c r="I140" i="2"/>
  <c r="H140" i="2"/>
  <c r="D140" i="2"/>
  <c r="C140" i="2"/>
  <c r="I139" i="2"/>
  <c r="H139" i="2"/>
  <c r="D139" i="2"/>
  <c r="C139" i="2"/>
  <c r="I138" i="2"/>
  <c r="H138" i="2"/>
  <c r="D138" i="2"/>
  <c r="C138" i="2"/>
  <c r="I137" i="2"/>
  <c r="H137" i="2"/>
  <c r="D137" i="2"/>
  <c r="C137" i="2"/>
  <c r="I135" i="2"/>
  <c r="H135" i="2"/>
  <c r="D135" i="2"/>
  <c r="C135" i="2"/>
  <c r="I134" i="2"/>
  <c r="H134" i="2"/>
  <c r="D134" i="2"/>
  <c r="C134" i="2"/>
  <c r="I133" i="2"/>
  <c r="H133" i="2"/>
  <c r="D133" i="2"/>
  <c r="C133" i="2"/>
  <c r="I132" i="2"/>
  <c r="H132" i="2"/>
  <c r="D132" i="2"/>
  <c r="C132" i="2"/>
  <c r="I130" i="2"/>
  <c r="H130" i="2"/>
  <c r="D130" i="2"/>
  <c r="C130" i="2"/>
  <c r="I129" i="2"/>
  <c r="H129" i="2"/>
  <c r="D129" i="2"/>
  <c r="C129" i="2"/>
  <c r="I128" i="2"/>
  <c r="H128" i="2"/>
  <c r="D128" i="2"/>
  <c r="C128" i="2"/>
  <c r="I127" i="2"/>
  <c r="H127" i="2"/>
  <c r="D127" i="2"/>
  <c r="C127" i="2"/>
  <c r="I125" i="2"/>
  <c r="H125" i="2"/>
  <c r="D125" i="2"/>
  <c r="C125" i="2"/>
  <c r="I124" i="2"/>
  <c r="H124" i="2"/>
  <c r="D124" i="2"/>
  <c r="C124" i="2"/>
  <c r="I123" i="2"/>
  <c r="H123" i="2"/>
  <c r="D123" i="2"/>
  <c r="C123" i="2"/>
  <c r="I122" i="2"/>
  <c r="H122" i="2"/>
  <c r="D122" i="2"/>
  <c r="C122" i="2"/>
  <c r="I120" i="2"/>
  <c r="H120" i="2"/>
  <c r="D120" i="2"/>
  <c r="C120" i="2"/>
  <c r="I119" i="2"/>
  <c r="H119" i="2"/>
  <c r="D119" i="2"/>
  <c r="C119" i="2"/>
  <c r="I118" i="2"/>
  <c r="H118" i="2"/>
  <c r="D118" i="2"/>
  <c r="C118" i="2"/>
  <c r="I117" i="2"/>
  <c r="H117" i="2"/>
  <c r="D117" i="2"/>
  <c r="C117" i="2"/>
  <c r="I115" i="2"/>
  <c r="H115" i="2"/>
  <c r="D115" i="2"/>
  <c r="C115" i="2"/>
  <c r="I114" i="2"/>
  <c r="H114" i="2"/>
  <c r="D114" i="2"/>
  <c r="C114" i="2"/>
  <c r="I113" i="2"/>
  <c r="H113" i="2"/>
  <c r="D113" i="2"/>
  <c r="C113" i="2"/>
  <c r="I112" i="2"/>
  <c r="H112" i="2"/>
  <c r="D112" i="2"/>
  <c r="C112" i="2"/>
  <c r="I110" i="2"/>
  <c r="H110" i="2"/>
  <c r="D110" i="2"/>
  <c r="C110" i="2"/>
  <c r="I109" i="2"/>
  <c r="H109" i="2"/>
  <c r="D109" i="2"/>
  <c r="C109" i="2"/>
  <c r="I108" i="2"/>
  <c r="H108" i="2"/>
  <c r="D108" i="2"/>
  <c r="C108" i="2"/>
  <c r="I107" i="2"/>
  <c r="H107" i="2"/>
  <c r="D107" i="2"/>
  <c r="C107" i="2"/>
  <c r="I105" i="2"/>
  <c r="H105" i="2"/>
  <c r="D105" i="2"/>
  <c r="C105" i="2"/>
  <c r="I104" i="2"/>
  <c r="H104" i="2"/>
  <c r="D104" i="2"/>
  <c r="C104" i="2"/>
  <c r="I103" i="2"/>
  <c r="H103" i="2"/>
  <c r="D103" i="2"/>
  <c r="C103" i="2"/>
  <c r="I102" i="2"/>
  <c r="H102" i="2"/>
  <c r="D102" i="2"/>
  <c r="C102" i="2"/>
  <c r="I100" i="2"/>
  <c r="H100" i="2"/>
  <c r="D100" i="2"/>
  <c r="C100" i="2"/>
  <c r="I99" i="2"/>
  <c r="H99" i="2"/>
  <c r="D99" i="2"/>
  <c r="C99" i="2"/>
  <c r="I98" i="2"/>
  <c r="H98" i="2"/>
  <c r="D98" i="2"/>
  <c r="C98" i="2"/>
  <c r="I97" i="2"/>
  <c r="H97" i="2"/>
  <c r="D97" i="2"/>
  <c r="C97" i="2"/>
  <c r="I95" i="2"/>
  <c r="H95" i="2"/>
  <c r="D95" i="2"/>
  <c r="C95" i="2"/>
  <c r="I94" i="2"/>
  <c r="H94" i="2"/>
  <c r="D94" i="2"/>
  <c r="C94" i="2"/>
  <c r="I93" i="2"/>
  <c r="H93" i="2"/>
  <c r="D93" i="2"/>
  <c r="C93" i="2"/>
  <c r="I92" i="2"/>
  <c r="H92" i="2"/>
  <c r="D92" i="2"/>
  <c r="C92" i="2"/>
  <c r="I90" i="2"/>
  <c r="H90" i="2"/>
  <c r="D90" i="2"/>
  <c r="C90" i="2"/>
  <c r="I89" i="2"/>
  <c r="H89" i="2"/>
  <c r="D89" i="2"/>
  <c r="C89" i="2"/>
  <c r="I88" i="2"/>
  <c r="H88" i="2"/>
  <c r="D88" i="2"/>
  <c r="C88" i="2"/>
  <c r="I87" i="2"/>
  <c r="H87" i="2"/>
  <c r="D87" i="2"/>
  <c r="C87" i="2"/>
  <c r="I85" i="2"/>
  <c r="H85" i="2"/>
  <c r="D85" i="2"/>
  <c r="C85" i="2"/>
  <c r="I84" i="2"/>
  <c r="H84" i="2"/>
  <c r="D84" i="2"/>
  <c r="C84" i="2"/>
  <c r="I83" i="2"/>
  <c r="H83" i="2"/>
  <c r="D83" i="2"/>
  <c r="C83" i="2"/>
  <c r="I82" i="2"/>
  <c r="H82" i="2"/>
  <c r="D82" i="2"/>
  <c r="C82" i="2"/>
  <c r="I80" i="2"/>
  <c r="H80" i="2"/>
  <c r="D80" i="2"/>
  <c r="C80" i="2"/>
  <c r="I79" i="2"/>
  <c r="H79" i="2"/>
  <c r="D79" i="2"/>
  <c r="C79" i="2"/>
  <c r="I78" i="2"/>
  <c r="H78" i="2"/>
  <c r="D78" i="2"/>
  <c r="C78" i="2"/>
  <c r="I77" i="2"/>
  <c r="H77" i="2"/>
  <c r="D77" i="2"/>
  <c r="C77" i="2"/>
  <c r="I75" i="2"/>
  <c r="H75" i="2"/>
  <c r="D75" i="2"/>
  <c r="C75" i="2"/>
  <c r="I74" i="2"/>
  <c r="H74" i="2"/>
  <c r="D74" i="2"/>
  <c r="C74" i="2"/>
  <c r="I73" i="2"/>
  <c r="H73" i="2"/>
  <c r="D73" i="2"/>
  <c r="C73" i="2"/>
  <c r="I72" i="2"/>
  <c r="H72" i="2"/>
  <c r="D72" i="2"/>
  <c r="C72" i="2"/>
  <c r="I70" i="2"/>
  <c r="H70" i="2"/>
  <c r="D70" i="2"/>
  <c r="C70" i="2"/>
  <c r="I69" i="2"/>
  <c r="H69" i="2"/>
  <c r="D69" i="2"/>
  <c r="C69" i="2"/>
  <c r="I68" i="2"/>
  <c r="H68" i="2"/>
  <c r="D68" i="2"/>
  <c r="C68" i="2"/>
  <c r="I67" i="2"/>
  <c r="H67" i="2"/>
  <c r="D67" i="2"/>
  <c r="C67" i="2"/>
  <c r="I65" i="2"/>
  <c r="H65" i="2"/>
  <c r="D65" i="2"/>
  <c r="C65" i="2"/>
  <c r="I64" i="2"/>
  <c r="H64" i="2"/>
  <c r="D64" i="2"/>
  <c r="C64" i="2"/>
  <c r="I63" i="2"/>
  <c r="H63" i="2"/>
  <c r="D63" i="2"/>
  <c r="C63" i="2"/>
  <c r="I62" i="2"/>
  <c r="H62" i="2"/>
  <c r="D62" i="2"/>
  <c r="C62" i="2"/>
  <c r="I60" i="2"/>
  <c r="H60" i="2"/>
  <c r="D60" i="2"/>
  <c r="C60" i="2"/>
  <c r="I59" i="2"/>
  <c r="H59" i="2"/>
  <c r="D59" i="2"/>
  <c r="C59" i="2"/>
  <c r="I58" i="2"/>
  <c r="H58" i="2"/>
  <c r="D58" i="2"/>
  <c r="C58" i="2"/>
  <c r="I57" i="2"/>
  <c r="H57" i="2"/>
  <c r="D57" i="2"/>
  <c r="C57" i="2"/>
  <c r="I55" i="2"/>
  <c r="H55" i="2"/>
  <c r="D55" i="2"/>
  <c r="C55" i="2"/>
  <c r="I54" i="2"/>
  <c r="H54" i="2"/>
  <c r="D54" i="2"/>
  <c r="C54" i="2"/>
  <c r="I53" i="2"/>
  <c r="H53" i="2"/>
  <c r="D53" i="2"/>
  <c r="C53" i="2"/>
  <c r="I52" i="2"/>
  <c r="H52" i="2"/>
  <c r="D52" i="2"/>
  <c r="C52" i="2"/>
  <c r="I50" i="2"/>
  <c r="H50" i="2"/>
  <c r="D50" i="2"/>
  <c r="C50" i="2"/>
  <c r="I49" i="2"/>
  <c r="H49" i="2"/>
  <c r="D49" i="2"/>
  <c r="C49" i="2"/>
  <c r="I48" i="2"/>
  <c r="H48" i="2"/>
  <c r="D48" i="2"/>
  <c r="C48" i="2"/>
  <c r="I47" i="2"/>
  <c r="H47" i="2"/>
  <c r="D47" i="2"/>
  <c r="C47" i="2"/>
  <c r="I45" i="2"/>
  <c r="H45" i="2"/>
  <c r="D45" i="2"/>
  <c r="C45" i="2"/>
  <c r="I44" i="2"/>
  <c r="H44" i="2"/>
  <c r="D44" i="2"/>
  <c r="C44" i="2"/>
  <c r="I43" i="2"/>
  <c r="H43" i="2"/>
  <c r="D43" i="2"/>
  <c r="C43" i="2"/>
  <c r="I42" i="2"/>
  <c r="H42" i="2"/>
  <c r="D42" i="2"/>
  <c r="C42" i="2"/>
  <c r="I40" i="2"/>
  <c r="H40" i="2"/>
  <c r="D40" i="2"/>
  <c r="C40" i="2"/>
  <c r="I39" i="2"/>
  <c r="H39" i="2"/>
  <c r="D39" i="2"/>
  <c r="C39" i="2"/>
  <c r="I38" i="2"/>
  <c r="H38" i="2"/>
  <c r="D38" i="2"/>
  <c r="C38" i="2"/>
  <c r="I37" i="2"/>
  <c r="H37" i="2"/>
  <c r="D37" i="2"/>
  <c r="C37" i="2"/>
  <c r="I35" i="2"/>
  <c r="H35" i="2"/>
  <c r="D35" i="2"/>
  <c r="C35" i="2"/>
  <c r="I34" i="2"/>
  <c r="H34" i="2"/>
  <c r="D34" i="2"/>
  <c r="C34" i="2"/>
  <c r="I33" i="2"/>
  <c r="H33" i="2"/>
  <c r="D33" i="2"/>
  <c r="C33" i="2"/>
  <c r="I32" i="2"/>
  <c r="H32" i="2"/>
  <c r="D32" i="2"/>
  <c r="C32" i="2"/>
  <c r="I30" i="2"/>
  <c r="H30" i="2"/>
  <c r="D30" i="2"/>
  <c r="C30" i="2"/>
  <c r="I29" i="2"/>
  <c r="H29" i="2"/>
  <c r="D29" i="2"/>
  <c r="C29" i="2"/>
  <c r="I28" i="2"/>
  <c r="H28" i="2"/>
  <c r="D28" i="2"/>
  <c r="C28" i="2"/>
  <c r="I27" i="2"/>
  <c r="H27" i="2"/>
  <c r="D27" i="2"/>
  <c r="C27" i="2"/>
  <c r="I25" i="2"/>
  <c r="H25" i="2"/>
  <c r="D25" i="2"/>
  <c r="C25" i="2"/>
  <c r="I24" i="2"/>
  <c r="H24" i="2"/>
  <c r="D24" i="2"/>
  <c r="C24" i="2"/>
  <c r="I23" i="2"/>
  <c r="H23" i="2"/>
  <c r="D23" i="2"/>
  <c r="C23" i="2"/>
  <c r="I22" i="2"/>
  <c r="H22" i="2"/>
  <c r="D22" i="2"/>
  <c r="C22" i="2"/>
  <c r="I20" i="2"/>
  <c r="H20" i="2"/>
  <c r="D20" i="2"/>
  <c r="C20" i="2"/>
  <c r="I19" i="2"/>
  <c r="H19" i="2"/>
  <c r="D19" i="2"/>
  <c r="C19" i="2"/>
  <c r="I18" i="2"/>
  <c r="H18" i="2"/>
  <c r="D18" i="2"/>
  <c r="C18" i="2"/>
  <c r="I17" i="2"/>
  <c r="H17" i="2"/>
  <c r="D17" i="2"/>
  <c r="C17" i="2"/>
  <c r="I15" i="2"/>
  <c r="H15" i="2"/>
  <c r="D15" i="2"/>
  <c r="C15" i="2"/>
  <c r="I14" i="2"/>
  <c r="H14" i="2"/>
  <c r="D14" i="2"/>
  <c r="C14" i="2"/>
  <c r="I13" i="2"/>
  <c r="H13" i="2"/>
  <c r="D13" i="2"/>
  <c r="C13" i="2"/>
  <c r="I12" i="2"/>
  <c r="H12" i="2"/>
  <c r="D12" i="2"/>
  <c r="C12" i="2"/>
  <c r="I10" i="2"/>
  <c r="H10" i="2"/>
  <c r="D10" i="2"/>
  <c r="C10" i="2"/>
  <c r="I9" i="2"/>
  <c r="H9" i="2"/>
  <c r="D9" i="2"/>
  <c r="C9" i="2"/>
  <c r="I8" i="2"/>
  <c r="H8" i="2"/>
  <c r="D8" i="2"/>
  <c r="C8" i="2"/>
  <c r="I7" i="2"/>
  <c r="H7" i="2"/>
  <c r="D7" i="2"/>
  <c r="C7" i="2"/>
  <c r="A6" i="2"/>
  <c r="A11" i="2" s="1"/>
  <c r="A16" i="2" s="1"/>
  <c r="A21" i="2" s="1"/>
  <c r="A26" i="2" s="1"/>
  <c r="A31" i="2" s="1"/>
  <c r="A36" i="2" s="1"/>
  <c r="A41" i="2" s="1"/>
  <c r="A46" i="2" s="1"/>
  <c r="A51" i="2" s="1"/>
  <c r="A56" i="2" s="1"/>
  <c r="A61" i="2" s="1"/>
  <c r="A66" i="2" s="1"/>
  <c r="A71" i="2" s="1"/>
  <c r="A76" i="2" s="1"/>
  <c r="A81" i="2" s="1"/>
  <c r="A86" i="2" s="1"/>
  <c r="A91" i="2" s="1"/>
  <c r="A96" i="2" s="1"/>
  <c r="A101" i="2" s="1"/>
  <c r="A106" i="2" s="1"/>
  <c r="A111" i="2" s="1"/>
  <c r="A116" i="2" s="1"/>
  <c r="A121" i="2" s="1"/>
  <c r="A126" i="2" s="1"/>
  <c r="A131" i="2" s="1"/>
  <c r="A136" i="2" s="1"/>
  <c r="A141" i="2" s="1"/>
  <c r="A146" i="2" s="1"/>
  <c r="I5" i="2"/>
  <c r="H5" i="2"/>
  <c r="D5" i="2"/>
  <c r="C5" i="2"/>
  <c r="I4" i="2"/>
  <c r="H4" i="2"/>
  <c r="D4" i="2"/>
  <c r="C4" i="2"/>
  <c r="I3" i="2"/>
  <c r="H3" i="2"/>
  <c r="D3" i="2"/>
  <c r="C3" i="2"/>
  <c r="I2" i="2"/>
  <c r="H2" i="2"/>
  <c r="D2" i="2"/>
  <c r="C2" i="2"/>
</calcChain>
</file>

<file path=xl/sharedStrings.xml><?xml version="1.0" encoding="utf-8"?>
<sst xmlns="http://schemas.openxmlformats.org/spreadsheetml/2006/main" count="1320" uniqueCount="160">
  <si>
    <t>Nr</t>
  </si>
  <si>
    <t>Namn</t>
  </si>
  <si>
    <t>Kön</t>
  </si>
  <si>
    <t>Ort</t>
  </si>
  <si>
    <t>Uppfödare</t>
  </si>
  <si>
    <t>Försök 1</t>
  </si>
  <si>
    <t>Försök 2</t>
  </si>
  <si>
    <t>Försök 3</t>
  </si>
  <si>
    <r>
      <t>Raceheart´s MB Chewbacca</t>
    </r>
    <r>
      <rPr>
        <i/>
        <sz val="8"/>
        <rFont val="Arial"/>
        <family val="2"/>
      </rPr>
      <t xml:space="preserve">
17.12.01
Ägr: Carlsson Rigmor</t>
    </r>
  </si>
  <si>
    <t>H</t>
  </si>
  <si>
    <t>HAL</t>
  </si>
  <si>
    <r>
      <t>Berglund Mike, Emmaboda</t>
    </r>
    <r>
      <rPr>
        <i/>
        <sz val="8"/>
        <rFont val="Arial"/>
        <family val="2"/>
      </rPr>
      <t xml:space="preserve">
Mor: Axrace's Wake Up Call
Far: Isac v. Dia-Robinne</t>
    </r>
  </si>
  <si>
    <t>4V</t>
  </si>
  <si>
    <t>2R</t>
  </si>
  <si>
    <t>4B</t>
  </si>
  <si>
    <r>
      <t>Lionheart v Dia-Robinne</t>
    </r>
    <r>
      <rPr>
        <i/>
        <sz val="8"/>
        <rFont val="Arial"/>
        <family val="2"/>
      </rPr>
      <t xml:space="preserve">
17.02.04
Ägr: Lundqvist Lisa</t>
    </r>
  </si>
  <si>
    <r>
      <t>Hense Diane, Holland</t>
    </r>
    <r>
      <rPr>
        <i/>
        <sz val="8"/>
        <rFont val="Arial"/>
        <family val="2"/>
      </rPr>
      <t xml:space="preserve">
Mor: Izzy-Lizzy v. Dia-Robinne
Far: King Of My Heart v. Dia-Robinne</t>
    </r>
  </si>
  <si>
    <t>1B</t>
  </si>
  <si>
    <t>6V</t>
  </si>
  <si>
    <r>
      <t>August</t>
    </r>
    <r>
      <rPr>
        <i/>
        <sz val="8"/>
        <rFont val="Arial"/>
        <family val="2"/>
      </rPr>
      <t xml:space="preserve">
15.04.28
Ägr: Trulsson Anna </t>
    </r>
  </si>
  <si>
    <r>
      <t>Schröder Anneli, Kvidinge</t>
    </r>
    <r>
      <rPr>
        <i/>
        <sz val="8"/>
        <rFont val="Arial"/>
        <family val="2"/>
      </rPr>
      <t xml:space="preserve">
Mor: Axrace's Sia Cassata
Far: Klenod's Valle</t>
    </r>
  </si>
  <si>
    <t>4R</t>
  </si>
  <si>
    <r>
      <t>Tre Hjärtans Baztian</t>
    </r>
    <r>
      <rPr>
        <i/>
        <sz val="8"/>
        <rFont val="Arial"/>
        <family val="2"/>
      </rPr>
      <t xml:space="preserve">
17.02.13
Ägr: Trulsson Anna &amp; Claes</t>
    </r>
  </si>
  <si>
    <r>
      <t>Axelsson Inga-Lill/Schröder Anneli, Halmstad</t>
    </r>
    <r>
      <rPr>
        <i/>
        <sz val="8"/>
        <rFont val="Arial"/>
        <family val="2"/>
      </rPr>
      <t xml:space="preserve">
Mor: Axrace's Sia Pistacia
Far: Goat-Wool Zeppelin</t>
    </r>
  </si>
  <si>
    <t>6R</t>
  </si>
  <si>
    <t>2B</t>
  </si>
  <si>
    <t>3V</t>
  </si>
  <si>
    <r>
      <t>Yellow Man's Ym's Helix</t>
    </r>
    <r>
      <rPr>
        <i/>
        <sz val="8"/>
        <rFont val="Arial"/>
        <family val="2"/>
      </rPr>
      <t xml:space="preserve">
20.01.31
Ägr: Trulsson Anna &amp; Claes</t>
    </r>
  </si>
  <si>
    <r>
      <t>Svensson Rose/Svensson Jonas, Strängnäs</t>
    </r>
    <r>
      <rPr>
        <i/>
        <sz val="8"/>
        <rFont val="Arial"/>
        <family val="2"/>
      </rPr>
      <t xml:space="preserve">
Mor: Axrace's Havana Club
Far: Madaki's Johnny Cash</t>
    </r>
  </si>
  <si>
    <t>5V</t>
  </si>
  <si>
    <r>
      <t>Miraqulix LL Dark Moon</t>
    </r>
    <r>
      <rPr>
        <i/>
        <sz val="8"/>
        <rFont val="Arial"/>
        <family val="2"/>
      </rPr>
      <t xml:space="preserve">
16.10.28
Ägr: Adolfsson Lars</t>
    </r>
  </si>
  <si>
    <t>KAL</t>
  </si>
  <si>
    <r>
      <t>Josefsson Lise-Lotte, Fliseryd</t>
    </r>
    <r>
      <rPr>
        <i/>
        <sz val="8"/>
        <rFont val="Arial"/>
        <family val="2"/>
      </rPr>
      <t xml:space="preserve">
Mor: Miraqulix Cusquena
Far: Axrace's Dark Dog</t>
    </r>
  </si>
  <si>
    <t>2V</t>
  </si>
  <si>
    <t>3R</t>
  </si>
  <si>
    <r>
      <t>RaceHeart's MB Thor</t>
    </r>
    <r>
      <rPr>
        <i/>
        <sz val="8"/>
        <rFont val="Arial"/>
        <family val="2"/>
      </rPr>
      <t xml:space="preserve">
19.12.26
Ägr: Adolfsson Lars</t>
    </r>
  </si>
  <si>
    <r>
      <t>Berglund Mike, Emmaboda</t>
    </r>
    <r>
      <rPr>
        <i/>
        <sz val="8"/>
        <rFont val="Arial"/>
        <family val="2"/>
      </rPr>
      <t xml:space="preserve">
Mor: Raceheart's Mb Elisabeth Swann
Far: Winsome Yankees Elmore</t>
    </r>
  </si>
  <si>
    <t>5R</t>
  </si>
  <si>
    <t>5S</t>
  </si>
  <si>
    <r>
      <t>Miraqulix LL Extreme</t>
    </r>
    <r>
      <rPr>
        <i/>
        <sz val="8"/>
        <rFont val="Arial"/>
        <family val="2"/>
      </rPr>
      <t xml:space="preserve">
20.02.12
Ägr: Fransson Kenth</t>
    </r>
  </si>
  <si>
    <r>
      <t>Josefsson Lise-Lotte/Cornelius Emeli, Fliseryd</t>
    </r>
    <r>
      <rPr>
        <i/>
        <sz val="8"/>
        <rFont val="Arial"/>
        <family val="2"/>
      </rPr>
      <t xml:space="preserve">
Mor: Miraqulix Cusquena
Far: Mctools Grand Prix</t>
    </r>
  </si>
  <si>
    <t>1R</t>
  </si>
  <si>
    <r>
      <t>Miraqulix LL Devil In Disguise</t>
    </r>
    <r>
      <rPr>
        <i/>
        <sz val="8"/>
        <rFont val="Arial"/>
        <family val="2"/>
      </rPr>
      <t xml:space="preserve">
16.10.28
Ägr: Fransson Kenth &amp; Andersson Eva-Marie</t>
    </r>
  </si>
  <si>
    <r>
      <t>Rappfotens Harry Lime</t>
    </r>
    <r>
      <rPr>
        <i/>
        <sz val="8"/>
        <rFont val="Arial"/>
        <family val="2"/>
      </rPr>
      <t xml:space="preserve">
17.04.26
Ägr: Held Ann-Christin &amp; Bengt</t>
    </r>
  </si>
  <si>
    <r>
      <t>Nielsen Gry, Norge</t>
    </r>
    <r>
      <rPr>
        <i/>
        <sz val="8"/>
        <rFont val="Arial"/>
        <family val="2"/>
      </rPr>
      <t xml:space="preserve">
Mor: Rappfoten's Caisa
Far: Fierce Fireball Attraction</t>
    </r>
  </si>
  <si>
    <t>2S</t>
  </si>
  <si>
    <r>
      <t>Elmer vd Waterram</t>
    </r>
    <r>
      <rPr>
        <i/>
        <sz val="8"/>
        <rFont val="Arial"/>
        <family val="2"/>
      </rPr>
      <t xml:space="preserve">
13.09.04
Ägr: Held ann-Christine &amp; Bengt</t>
    </r>
  </si>
  <si>
    <r>
      <t>A. van Straten, Holland</t>
    </r>
    <r>
      <rPr>
        <i/>
        <sz val="8"/>
        <rFont val="Arial"/>
        <family val="2"/>
      </rPr>
      <t xml:space="preserve">
Mor: Fair Play V.d. Waterram
Far: Ghan Buri Ghan's Jammy Hawk</t>
    </r>
  </si>
  <si>
    <t>5B</t>
  </si>
  <si>
    <r>
      <t>Miraqulix Cullini Beast</t>
    </r>
    <r>
      <rPr>
        <i/>
        <sz val="8"/>
        <rFont val="Arial"/>
        <family val="2"/>
      </rPr>
      <t xml:space="preserve">
13.05.03
Ägr: Lundqvist Marie</t>
    </r>
  </si>
  <si>
    <r>
      <t>Josefsson Lise-Lotte, Ålem</t>
    </r>
    <r>
      <rPr>
        <i/>
        <sz val="8"/>
        <rFont val="Arial"/>
        <family val="2"/>
      </rPr>
      <t xml:space="preserve">
Mor: Miraqulix Billie Jean
Far: Emmaline's Dj-Lingonräser</t>
    </r>
  </si>
  <si>
    <r>
      <t>Crazy Owl's Långväga-Sven</t>
    </r>
    <r>
      <rPr>
        <i/>
        <sz val="8"/>
        <rFont val="Arial"/>
        <family val="2"/>
      </rPr>
      <t xml:space="preserve">
15.04.13
Ägr: Lundqvist Marie</t>
    </r>
  </si>
  <si>
    <r>
      <t>Uggla Katarina, Malmköping</t>
    </r>
    <r>
      <rPr>
        <i/>
        <sz val="8"/>
        <rFont val="Arial"/>
        <family val="2"/>
      </rPr>
      <t xml:space="preserve">
Mor: Mibisan's Miss Curly Sue
Far: Miraqulix Cullini Beast</t>
    </r>
  </si>
  <si>
    <t>1S</t>
  </si>
  <si>
    <t>1V</t>
  </si>
  <si>
    <t>6B</t>
  </si>
  <si>
    <r>
      <t>Tre Hjärtans Birger</t>
    </r>
    <r>
      <rPr>
        <i/>
        <sz val="8"/>
        <rFont val="Arial"/>
        <family val="2"/>
      </rPr>
      <t xml:space="preserve">
17.02.13
Ägr: Lundqvist Marie</t>
    </r>
  </si>
  <si>
    <t>6S</t>
  </si>
  <si>
    <r>
      <t>Goat-Wool Zeppelin</t>
    </r>
    <r>
      <rPr>
        <i/>
        <sz val="8"/>
        <rFont val="Arial"/>
        <family val="2"/>
      </rPr>
      <t xml:space="preserve">
14.05.10
Ägr: Sjöberg Monica</t>
    </r>
  </si>
  <si>
    <t>KAR</t>
  </si>
  <si>
    <r>
      <t>Lundqvist Peggy, Norra Sorunda</t>
    </r>
    <r>
      <rPr>
        <i/>
        <sz val="8"/>
        <rFont val="Arial"/>
        <family val="2"/>
      </rPr>
      <t xml:space="preserve">
Mor: Goat-Wool Ylva
Far: Ghan Buri Ghan's Moon Quake Shake</t>
    </r>
  </si>
  <si>
    <r>
      <t>Crazy Owl´s Björn Järnsida</t>
    </r>
    <r>
      <rPr>
        <i/>
        <sz val="8"/>
        <rFont val="Arial"/>
        <family val="2"/>
      </rPr>
      <t xml:space="preserve">
18.04.15
Ägr: Sjöberg Monica</t>
    </r>
  </si>
  <si>
    <r>
      <t>Uggla Katarina, Malmköping</t>
    </r>
    <r>
      <rPr>
        <i/>
        <sz val="8"/>
        <rFont val="Arial"/>
        <family val="2"/>
      </rPr>
      <t xml:space="preserve">
Mor: Mibisan's Miss Curly Sue
Far: King Of My Heart v. Dia-Robinne</t>
    </r>
  </si>
  <si>
    <t>3B</t>
  </si>
  <si>
    <r>
      <t xml:space="preserve">Goat-Wools Zappa </t>
    </r>
    <r>
      <rPr>
        <i/>
        <sz val="8"/>
        <rFont val="Arial"/>
        <family val="2"/>
      </rPr>
      <t xml:space="preserve">
14.05.10
Ägr: Petersson Eva</t>
    </r>
  </si>
  <si>
    <t>NOR</t>
  </si>
  <si>
    <r>
      <t>RaceHeart´s MB Charmander</t>
    </r>
    <r>
      <rPr>
        <i/>
        <sz val="8"/>
        <rFont val="Arial"/>
        <family val="2"/>
      </rPr>
      <t xml:space="preserve">
16.07.12
Ägr: Petersson Eva</t>
    </r>
  </si>
  <si>
    <r>
      <t>Berglund Mike, Emmaboda</t>
    </r>
    <r>
      <rPr>
        <i/>
        <sz val="8"/>
        <rFont val="Arial"/>
        <family val="2"/>
      </rPr>
      <t xml:space="preserve">
Mor: Axrace's Wake Up Call
Far: Damien Rice Cinpress</t>
    </r>
  </si>
  <si>
    <r>
      <t>Hannemoon HM Shere Khan</t>
    </r>
    <r>
      <rPr>
        <i/>
        <sz val="8"/>
        <rFont val="Arial"/>
        <family val="2"/>
      </rPr>
      <t xml:space="preserve">
17.11.01
Ägr: Petersson Eva</t>
    </r>
  </si>
  <si>
    <r>
      <t>Andersen Hanne, Vretstorp</t>
    </r>
    <r>
      <rPr>
        <i/>
        <sz val="8"/>
        <rFont val="Arial"/>
        <family val="2"/>
      </rPr>
      <t xml:space="preserve">
Mor: Qetesh Soda Chic
Far: Raceheart's Mb Bootstrap</t>
    </r>
  </si>
  <si>
    <r>
      <t>Hannemoon HM Black Jade</t>
    </r>
    <r>
      <rPr>
        <i/>
        <sz val="8"/>
        <rFont val="Arial"/>
        <family val="2"/>
      </rPr>
      <t xml:space="preserve">
20.09.01
Ägr: Petersson Eva</t>
    </r>
  </si>
  <si>
    <r>
      <t>Andersen Hanne, Vretstorp</t>
    </r>
    <r>
      <rPr>
        <i/>
        <sz val="8"/>
        <rFont val="Arial"/>
        <family val="2"/>
      </rPr>
      <t xml:space="preserve">
Mor: Airway Supersonic
Far: Raceheart's Mb Charmander</t>
    </r>
  </si>
  <si>
    <t>HEAT 1</t>
  </si>
  <si>
    <t>Tid</t>
  </si>
  <si>
    <t>Pl.</t>
  </si>
  <si>
    <t>Komentar</t>
  </si>
  <si>
    <t>R</t>
  </si>
  <si>
    <t>B</t>
  </si>
  <si>
    <t>V</t>
  </si>
  <si>
    <t>S</t>
  </si>
  <si>
    <t>STRUKEN</t>
  </si>
  <si>
    <t xml:space="preserve"> </t>
  </si>
  <si>
    <t>E-F-KLASS</t>
  </si>
  <si>
    <t>Plac</t>
  </si>
  <si>
    <t>Kod</t>
  </si>
  <si>
    <t>Komm</t>
  </si>
  <si>
    <t>E-F KLASS</t>
  </si>
  <si>
    <t>HEAT 2</t>
  </si>
  <si>
    <t>C-D-KLASS</t>
  </si>
  <si>
    <t>C-D KLASS</t>
  </si>
  <si>
    <t>A-B KLASS</t>
  </si>
  <si>
    <t>A-KLASS</t>
  </si>
  <si>
    <t>B-KLASS</t>
  </si>
  <si>
    <t>E-KLASS</t>
  </si>
  <si>
    <t>)-KLASS</t>
  </si>
  <si>
    <t>*-KLASS</t>
  </si>
  <si>
    <t>+-KLASS</t>
  </si>
  <si>
    <t>,-KLASS</t>
  </si>
  <si>
    <t>C-KLASS</t>
  </si>
  <si>
    <t>Poäng</t>
  </si>
  <si>
    <t>F-FINAL</t>
  </si>
  <si>
    <t>E-FINAL</t>
  </si>
  <si>
    <t>D-FINAL</t>
  </si>
  <si>
    <t>C-FINAL</t>
  </si>
  <si>
    <t>B-FINAL</t>
  </si>
  <si>
    <t>A-FINAL</t>
  </si>
  <si>
    <r>
      <t>RaceHearts MB Butterfree</t>
    </r>
    <r>
      <rPr>
        <i/>
        <sz val="8"/>
        <rFont val="Arial"/>
        <family val="2"/>
      </rPr>
      <t xml:space="preserve">
16.07.12
Ägr: Balogh Jinny</t>
    </r>
  </si>
  <si>
    <t>T</t>
  </si>
  <si>
    <t>3S</t>
  </si>
  <si>
    <r>
      <t>RaceHeart's MB Aayla</t>
    </r>
    <r>
      <rPr>
        <i/>
        <sz val="8"/>
        <rFont val="Arial"/>
        <family val="2"/>
      </rPr>
      <t xml:space="preserve">
17.12.01
Ägr: Balogh Jinny</t>
    </r>
  </si>
  <si>
    <t>4S</t>
  </si>
  <si>
    <r>
      <t>Watch´em Birds Fly High</t>
    </r>
    <r>
      <rPr>
        <i/>
        <sz val="8"/>
        <rFont val="Arial"/>
        <family val="2"/>
      </rPr>
      <t xml:space="preserve">
21.11.09
Ägr: Balogh Jinny</t>
    </r>
  </si>
  <si>
    <r>
      <t>Balogh Jinny, Oskarström</t>
    </r>
    <r>
      <rPr>
        <i/>
        <sz val="8"/>
        <rFont val="Arial"/>
        <family val="2"/>
      </rPr>
      <t xml:space="preserve">
Mor: Raceheart's Mb Butterfree
Far: Ok-Bleuy</t>
    </r>
  </si>
  <si>
    <t>7V</t>
  </si>
  <si>
    <r>
      <t>Burningstep´s Arrival At Tea</t>
    </r>
    <r>
      <rPr>
        <i/>
        <sz val="8"/>
        <rFont val="Arial"/>
        <family val="2"/>
      </rPr>
      <t xml:space="preserve">
19.05.09
Ägr: Högsander Emelie</t>
    </r>
  </si>
  <si>
    <r>
      <t>Stein Emilie, Väckelsång</t>
    </r>
    <r>
      <rPr>
        <i/>
        <sz val="8"/>
        <rFont val="Arial"/>
        <family val="2"/>
      </rPr>
      <t xml:space="preserve">
Mor: Per-Mobile After The Morning Tea
Far: Per-Mobile Quick Step</t>
    </r>
  </si>
  <si>
    <r>
      <t>Star´s of Enilorac Siggy</t>
    </r>
    <r>
      <rPr>
        <i/>
        <sz val="8"/>
        <rFont val="Arial"/>
        <family val="2"/>
      </rPr>
      <t xml:space="preserve">
20.12.30
Ägr: Kvist Maria</t>
    </r>
  </si>
  <si>
    <r>
      <t>Andersson Caroline, Markaryd</t>
    </r>
    <r>
      <rPr>
        <i/>
        <sz val="8"/>
        <rFont val="Arial"/>
        <family val="2"/>
      </rPr>
      <t xml:space="preserve">
Mor: Botaniskans Flower Asta
Far: Buddy Drakabygget-Almi</t>
    </r>
  </si>
  <si>
    <r>
      <t>Tre Hjärtans Berit</t>
    </r>
    <r>
      <rPr>
        <i/>
        <sz val="8"/>
        <rFont val="Arial"/>
        <family val="2"/>
      </rPr>
      <t xml:space="preserve">
17.02.13
Ägr: Lundqvist Lisa &amp; Henrik</t>
    </r>
  </si>
  <si>
    <t>7B</t>
  </si>
  <si>
    <r>
      <t>Stars of Enilorac Gaia</t>
    </r>
    <r>
      <rPr>
        <i/>
        <sz val="8"/>
        <rFont val="Arial"/>
        <family val="2"/>
      </rPr>
      <t xml:space="preserve">
20.05.14
Ägr: Maria Kvist</t>
    </r>
  </si>
  <si>
    <r>
      <t>Tre Hjärtans Balett</t>
    </r>
    <r>
      <rPr>
        <i/>
        <sz val="8"/>
        <rFont val="Arial"/>
        <family val="2"/>
      </rPr>
      <t xml:space="preserve">
19.03.21
Ägr: Nilsson Jonathan</t>
    </r>
  </si>
  <si>
    <r>
      <t>Axelsson Inga-Lill/Schröder Anneli, Halmstad</t>
    </r>
    <r>
      <rPr>
        <i/>
        <sz val="8"/>
        <rFont val="Arial"/>
        <family val="2"/>
      </rPr>
      <t xml:space="preserve">
Mor: Klenod's Ylva
Far: Dixietown Min Greve Av Luxemburg</t>
    </r>
  </si>
  <si>
    <t>7R</t>
  </si>
  <si>
    <r>
      <t>Redlook Bella Rose</t>
    </r>
    <r>
      <rPr>
        <i/>
        <sz val="8"/>
        <rFont val="Arial"/>
        <family val="2"/>
      </rPr>
      <t xml:space="preserve">
20.03.01
Ägr: Olsson Amanda</t>
    </r>
  </si>
  <si>
    <r>
      <t>Andersson Marianne/Lindén Åsa, Strandbaden</t>
    </r>
    <r>
      <rPr>
        <i/>
        <sz val="8"/>
        <rFont val="Arial"/>
        <family val="2"/>
      </rPr>
      <t xml:space="preserve">
Mor: Ten Bells American Dream
Far: Dixietown Stick Iväg Jack</t>
    </r>
  </si>
  <si>
    <r>
      <t>RaceHeart's MB Elisabeth Swann</t>
    </r>
    <r>
      <rPr>
        <i/>
        <sz val="8"/>
        <rFont val="Arial"/>
        <family val="2"/>
      </rPr>
      <t xml:space="preserve">
14.03.13
Ägr: Berglund Mike</t>
    </r>
  </si>
  <si>
    <r>
      <t>RaceHeart´s MB Maz</t>
    </r>
    <r>
      <rPr>
        <i/>
        <sz val="8"/>
        <rFont val="Arial"/>
        <family val="2"/>
      </rPr>
      <t xml:space="preserve">
17.12.01
Ägr: Berglund Mike</t>
    </r>
  </si>
  <si>
    <r>
      <t>RaceHeart´s MB Leia</t>
    </r>
    <r>
      <rPr>
        <i/>
        <sz val="8"/>
        <rFont val="Arial"/>
        <family val="2"/>
      </rPr>
      <t xml:space="preserve">
17.12.01
Ägr: Berglund Mike</t>
    </r>
  </si>
  <si>
    <r>
      <t>RaceHeart's MB Elladora Black</t>
    </r>
    <r>
      <rPr>
        <i/>
        <sz val="8"/>
        <rFont val="Arial"/>
        <family val="2"/>
      </rPr>
      <t xml:space="preserve">
18.08.27
Ägr: Berglund Mike</t>
    </r>
  </si>
  <si>
    <r>
      <t>Berglund Mike, Emmaboda</t>
    </r>
    <r>
      <rPr>
        <i/>
        <sz val="8"/>
        <rFont val="Arial"/>
        <family val="2"/>
      </rPr>
      <t xml:space="preserve">
Mor: Axrace's Lady Grey
Far: King Of My Heart v. Dia-Robinne</t>
    </r>
  </si>
  <si>
    <r>
      <t>RaceHearts MB Scarlet</t>
    </r>
    <r>
      <rPr>
        <i/>
        <sz val="8"/>
        <rFont val="Arial"/>
        <family val="2"/>
      </rPr>
      <t xml:space="preserve">
19.12.26
Ägr: Berglund Mike</t>
    </r>
  </si>
  <si>
    <r>
      <t>RaceHearts MB Marvel</t>
    </r>
    <r>
      <rPr>
        <i/>
        <sz val="8"/>
        <rFont val="Arial"/>
        <family val="2"/>
      </rPr>
      <t xml:space="preserve">
19.12.26
Ägr: Berglund Mike</t>
    </r>
  </si>
  <si>
    <r>
      <t>Per-Mobile Golden Star in Black</t>
    </r>
    <r>
      <rPr>
        <i/>
        <sz val="8"/>
        <rFont val="Arial"/>
        <family val="2"/>
      </rPr>
      <t xml:space="preserve">
19.01.20
Ägr: Björkman Paula</t>
    </r>
  </si>
  <si>
    <r>
      <t>Permo Tina/Permo Tommy, Väckelsång</t>
    </r>
    <r>
      <rPr>
        <i/>
        <sz val="8"/>
        <rFont val="Arial"/>
        <family val="2"/>
      </rPr>
      <t xml:space="preserve">
Mor: Jizzez Bermuda Treasure
Far: Magicien Delaromance Des Damoiseaux</t>
    </r>
  </si>
  <si>
    <r>
      <t>Sotholmens Unni</t>
    </r>
    <r>
      <rPr>
        <i/>
        <sz val="8"/>
        <rFont val="Arial"/>
        <family val="2"/>
      </rPr>
      <t xml:space="preserve">
19.10.25
Ägr: Björkman Paula</t>
    </r>
  </si>
  <si>
    <r>
      <t>Thunström Susanne, Urshult</t>
    </r>
    <r>
      <rPr>
        <i/>
        <sz val="8"/>
        <rFont val="Arial"/>
        <family val="2"/>
      </rPr>
      <t xml:space="preserve">
Mor: Sotholmens Remember Me
Far: Dixietown Min Greve Av Luxemburg</t>
    </r>
  </si>
  <si>
    <r>
      <t>Edda- Fjällbrud</t>
    </r>
    <r>
      <rPr>
        <i/>
        <sz val="8"/>
        <rFont val="Arial"/>
        <family val="2"/>
      </rPr>
      <t xml:space="preserve">
16.02.23
Ägr: Björkman Paula</t>
    </r>
  </si>
  <si>
    <r>
      <t>Björkman Paula, Kyrkhult</t>
    </r>
    <r>
      <rPr>
        <i/>
        <sz val="8"/>
        <rFont val="Arial"/>
        <family val="2"/>
      </rPr>
      <t xml:space="preserve">
Mor: Zabosa's Run Bonita
Far: Bellsweets Over The Top</t>
    </r>
  </si>
  <si>
    <r>
      <t>Crazy Owl's Eva Ger Järnet</t>
    </r>
    <r>
      <rPr>
        <i/>
        <sz val="8"/>
        <rFont val="Arial"/>
        <family val="2"/>
      </rPr>
      <t xml:space="preserve">
15.04.13
Ägr: Fandrey Jenny</t>
    </r>
  </si>
  <si>
    <r>
      <t>Raceheart´s MB Andromeda Black</t>
    </r>
    <r>
      <rPr>
        <i/>
        <sz val="8"/>
        <rFont val="Arial"/>
        <family val="2"/>
      </rPr>
      <t xml:space="preserve">
18.08.27
Ägr: Ikonen Julia</t>
    </r>
  </si>
  <si>
    <t>7S</t>
  </si>
  <si>
    <r>
      <t>Miraqulix LL Expressive</t>
    </r>
    <r>
      <rPr>
        <i/>
        <sz val="8"/>
        <rFont val="Arial"/>
        <family val="2"/>
      </rPr>
      <t xml:space="preserve">
20.02.12
Ägr: Jonasson Christina</t>
    </r>
  </si>
  <si>
    <r>
      <t>Miraqulix LL Excellent</t>
    </r>
    <r>
      <rPr>
        <i/>
        <sz val="8"/>
        <rFont val="Arial"/>
        <family val="2"/>
      </rPr>
      <t xml:space="preserve">
20.02.12
Ägr: Josefsson</t>
    </r>
  </si>
  <si>
    <r>
      <t>RaceHeart's MB Black Pearl </t>
    </r>
    <r>
      <rPr>
        <i/>
        <sz val="8"/>
        <rFont val="Arial"/>
        <family val="2"/>
      </rPr>
      <t xml:space="preserve">
14.03.13
Ägr: Josefsson Lise-Lotte</t>
    </r>
  </si>
  <si>
    <r>
      <t>Triporas Turandot</t>
    </r>
    <r>
      <rPr>
        <i/>
        <sz val="8"/>
        <rFont val="Arial"/>
        <family val="2"/>
      </rPr>
      <t xml:space="preserve">
19.04.17
Ägr: Olin Jerker</t>
    </r>
  </si>
  <si>
    <r>
      <t>Olin Cecilia, Emmaboda</t>
    </r>
    <r>
      <rPr>
        <i/>
        <sz val="8"/>
        <rFont val="Arial"/>
        <family val="2"/>
      </rPr>
      <t xml:space="preserve">
Mor: Dixietown Alptoppens Ros
Far: Springeldens Mandelkubb</t>
    </r>
  </si>
  <si>
    <r>
      <t>Axrace's Angostura</t>
    </r>
    <r>
      <rPr>
        <i/>
        <sz val="8"/>
        <rFont val="Arial"/>
        <family val="2"/>
      </rPr>
      <t xml:space="preserve">
15.11.25
Ägr: Helgesson Jan</t>
    </r>
  </si>
  <si>
    <r>
      <t>Axelsson Torsten, Halmstad</t>
    </r>
    <r>
      <rPr>
        <i/>
        <sz val="8"/>
        <rFont val="Arial"/>
        <family val="2"/>
      </rPr>
      <t xml:space="preserve">
Mor: Axrace's Sweet Poppy
Far: Ringdove Jamiroquai</t>
    </r>
  </si>
  <si>
    <r>
      <t>Raceheart's MB Callidora Black</t>
    </r>
    <r>
      <rPr>
        <i/>
        <sz val="8"/>
        <rFont val="Arial"/>
        <family val="2"/>
      </rPr>
      <t xml:space="preserve">
18.08.27
Ägr: Helgesson Jan</t>
    </r>
  </si>
  <si>
    <r>
      <t>Hannemoon HM Rosa Mundi</t>
    </r>
    <r>
      <rPr>
        <i/>
        <sz val="8"/>
        <rFont val="Arial"/>
        <family val="2"/>
      </rPr>
      <t xml:space="preserve">
20.09.01
Ägr: Helgesson Jan</t>
    </r>
  </si>
  <si>
    <t xml:space="preserve"> Tikar</t>
  </si>
  <si>
    <t xml:space="preserve">       </t>
  </si>
  <si>
    <t>D-KLASS</t>
  </si>
  <si>
    <t>I-J KLASS</t>
  </si>
  <si>
    <t>G-H KLASS</t>
  </si>
  <si>
    <t>E.F KLASS</t>
  </si>
  <si>
    <t>C.D-KLASS</t>
  </si>
  <si>
    <t>A-B-KLASS</t>
  </si>
  <si>
    <t>G-FINAL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</si>
</sst>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\ \ @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2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2" xfId="0" applyFont="1" applyBorder="1">
      <alignment vertical="center"/>
    </xf>
    <xf numFmtId="2" fontId="2" fillId="0" borderId="2" xfId="0" applyNumberFormat="1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>
      <alignment vertical="center"/>
    </xf>
    <xf numFmtId="0" fontId="2" fillId="0" borderId="5" xfId="0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2" fontId="2" fillId="0" borderId="5" xfId="0" applyNumberFormat="1" applyFont="1" applyBorder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>
      <alignment vertical="center"/>
    </xf>
    <xf numFmtId="0" fontId="2" fillId="0" borderId="8" xfId="0" applyFont="1" applyBorder="1" applyProtection="1">
      <alignment vertical="center"/>
      <protection locked="0"/>
    </xf>
    <xf numFmtId="0" fontId="2" fillId="0" borderId="8" xfId="0" applyFont="1" applyBorder="1">
      <alignment vertical="center"/>
    </xf>
    <xf numFmtId="2" fontId="2" fillId="0" borderId="8" xfId="0" applyNumberFormat="1" applyFont="1" applyBorder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alignment vertical="center"/>
      <protection locked="0"/>
    </xf>
    <xf numFmtId="2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2" xfId="0" applyBorder="1">
      <alignment vertical="center"/>
    </xf>
    <xf numFmtId="2" fontId="0" fillId="0" borderId="2" xfId="0" applyNumberFormat="1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Protection="1">
      <alignment vertical="center"/>
      <protection locked="0"/>
    </xf>
    <xf numFmtId="0" fontId="0" fillId="0" borderId="5" xfId="0" applyBorder="1">
      <alignment vertical="center"/>
    </xf>
    <xf numFmtId="2" fontId="0" fillId="0" borderId="5" xfId="0" applyNumberFormat="1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Protection="1">
      <alignment vertical="center"/>
      <protection locked="0"/>
    </xf>
    <xf numFmtId="0" fontId="0" fillId="0" borderId="8" xfId="0" applyBorder="1">
      <alignment vertical="center"/>
    </xf>
    <xf numFmtId="2" fontId="0" fillId="0" borderId="8" xfId="0" applyNumberFormat="1" applyBorder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Protection="1">
      <alignment vertical="center"/>
      <protection locked="0"/>
    </xf>
    <xf numFmtId="0" fontId="1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5" fillId="0" borderId="6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13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334210</xdr:colOff>
      <xdr:row>11</xdr:row>
      <xdr:rowOff>13368</xdr:rowOff>
    </xdr:from>
    <xdr:to>
      <xdr:col>8</xdr:col>
      <xdr:colOff>46789</xdr:colOff>
      <xdr:row>12</xdr:row>
      <xdr:rowOff>13369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C19D4BA-DB28-CE46-8ABF-36FBDB11DB02}"/>
            </a:ext>
          </a:extLst>
        </xdr:cNvPr>
        <xdr:cNvSpPr txBox="1"/>
      </xdr:nvSpPr>
      <xdr:spPr>
        <a:xfrm>
          <a:off x="7573210" y="4686968"/>
          <a:ext cx="1731879" cy="482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2400">
              <a:solidFill>
                <a:srgbClr val="FF0000"/>
              </a:solidFill>
            </a:rPr>
            <a:t>STRUKEN</a:t>
          </a:r>
        </a:p>
      </xdr:txBody>
    </xdr:sp>
    <xdr:clientData/>
  </xdr:twoCellAnchor>
  <xdr:twoCellAnchor>
    <xdr:from>
      <xdr:col>5</xdr:col>
      <xdr:colOff>332874</xdr:colOff>
      <xdr:row>11</xdr:row>
      <xdr:rowOff>473241</xdr:rowOff>
    </xdr:from>
    <xdr:to>
      <xdr:col>8</xdr:col>
      <xdr:colOff>45453</xdr:colOff>
      <xdr:row>12</xdr:row>
      <xdr:rowOff>473242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E6F9BA6D-887A-7646-9B80-A1A469EF97C2}"/>
            </a:ext>
          </a:extLst>
        </xdr:cNvPr>
        <xdr:cNvSpPr txBox="1"/>
      </xdr:nvSpPr>
      <xdr:spPr>
        <a:xfrm>
          <a:off x="7571874" y="5146841"/>
          <a:ext cx="1731879" cy="482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2400">
              <a:solidFill>
                <a:srgbClr val="FF0000"/>
              </a:solidFill>
            </a:rPr>
            <a:t>STRUKEN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371928</xdr:colOff>
      <xdr:row>23</xdr:row>
      <xdr:rowOff>471714</xdr:rowOff>
    </xdr:from>
    <xdr:to>
      <xdr:col>8</xdr:col>
      <xdr:colOff>9461</xdr:colOff>
      <xdr:row>24</xdr:row>
      <xdr:rowOff>471990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F805D03-B25B-7645-A5EE-5BF2324A2A82}"/>
            </a:ext>
          </a:extLst>
        </xdr:cNvPr>
        <xdr:cNvSpPr txBox="1"/>
      </xdr:nvSpPr>
      <xdr:spPr>
        <a:xfrm>
          <a:off x="7153728" y="10961914"/>
          <a:ext cx="1733033" cy="482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2400">
              <a:solidFill>
                <a:srgbClr val="FF0000"/>
              </a:solidFill>
            </a:rPr>
            <a:t>STRUKEN</a:t>
          </a:r>
        </a:p>
      </xdr:txBody>
    </xdr:sp>
    <xdr:clientData/>
  </xdr:twoCellAnchor>
  <xdr:twoCellAnchor>
    <xdr:from>
      <xdr:col>5</xdr:col>
      <xdr:colOff>190501</xdr:colOff>
      <xdr:row>8</xdr:row>
      <xdr:rowOff>18142</xdr:rowOff>
    </xdr:from>
    <xdr:to>
      <xdr:col>8</xdr:col>
      <xdr:colOff>417287</xdr:colOff>
      <xdr:row>9</xdr:row>
      <xdr:rowOff>9071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EA1F0201-DE24-DA4D-A2E9-AB1F6725AF64}"/>
            </a:ext>
          </a:extLst>
        </xdr:cNvPr>
        <xdr:cNvSpPr txBox="1"/>
      </xdr:nvSpPr>
      <xdr:spPr>
        <a:xfrm>
          <a:off x="6972301" y="3574142"/>
          <a:ext cx="2322286" cy="473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2400">
              <a:solidFill>
                <a:srgbClr val="FF0000"/>
              </a:solidFill>
            </a:rPr>
            <a:t>STRUKEN</a:t>
          </a:r>
          <a:r>
            <a:rPr lang="sv-SE" sz="2400" baseline="0">
              <a:solidFill>
                <a:srgbClr val="FF0000"/>
              </a:solidFill>
            </a:rPr>
            <a:t>  </a:t>
          </a:r>
          <a:r>
            <a:rPr lang="sv-SE" sz="1400">
              <a:solidFill>
                <a:srgbClr val="FF0000"/>
              </a:solidFill>
            </a:rPr>
            <a:t>LÖPER</a:t>
          </a:r>
          <a:endParaRPr lang="sv-SE" sz="24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197759</xdr:colOff>
      <xdr:row>9</xdr:row>
      <xdr:rowOff>16327</xdr:rowOff>
    </xdr:from>
    <xdr:to>
      <xdr:col>8</xdr:col>
      <xdr:colOff>424545</xdr:colOff>
      <xdr:row>10</xdr:row>
      <xdr:rowOff>7255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9187FED1-F741-4445-BAED-4A78867FDA01}"/>
            </a:ext>
          </a:extLst>
        </xdr:cNvPr>
        <xdr:cNvSpPr txBox="1"/>
      </xdr:nvSpPr>
      <xdr:spPr>
        <a:xfrm>
          <a:off x="6979559" y="4054927"/>
          <a:ext cx="2322286" cy="4735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2400">
              <a:solidFill>
                <a:srgbClr val="FF0000"/>
              </a:solidFill>
            </a:rPr>
            <a:t>STRUKEN</a:t>
          </a:r>
          <a:r>
            <a:rPr lang="sv-SE" sz="2400" baseline="0">
              <a:solidFill>
                <a:srgbClr val="FF0000"/>
              </a:solidFill>
            </a:rPr>
            <a:t>  </a:t>
          </a:r>
          <a:r>
            <a:rPr lang="sv-SE" sz="1400">
              <a:solidFill>
                <a:srgbClr val="FF0000"/>
              </a:solidFill>
            </a:rPr>
            <a:t>LÖPER</a:t>
          </a:r>
          <a:endParaRPr lang="sv-SE" sz="24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173540</xdr:colOff>
      <xdr:row>13</xdr:row>
      <xdr:rowOff>173541</xdr:rowOff>
    </xdr:from>
    <xdr:to>
      <xdr:col>8</xdr:col>
      <xdr:colOff>307639</xdr:colOff>
      <xdr:row>13</xdr:row>
      <xdr:rowOff>173541</xdr:rowOff>
    </xdr:to>
    <xdr:cxnSp macro="">
      <xdr:nvCxnSpPr>
        <xdr:cNvPr id="2" name="Rak 1">
          <a:extLst>
            <a:ext uri="{FF2B5EF4-FFF2-40B4-BE49-F238E27FC236}">
              <a16:creationId xmlns:a16="http://schemas.microsoft.com/office/drawing/2014/main" id="{9D8F8977-D93D-2A49-B6DE-F180BFB13942}"/>
            </a:ext>
          </a:extLst>
        </xdr:cNvPr>
        <xdr:cNvCxnSpPr/>
      </xdr:nvCxnSpPr>
      <xdr:spPr>
        <a:xfrm>
          <a:off x="173540" y="4301041"/>
          <a:ext cx="6585699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260310</xdr:colOff>
      <xdr:row>22</xdr:row>
      <xdr:rowOff>141987</xdr:rowOff>
    </xdr:from>
    <xdr:to>
      <xdr:col>9</xdr:col>
      <xdr:colOff>23664</xdr:colOff>
      <xdr:row>22</xdr:row>
      <xdr:rowOff>141987</xdr:rowOff>
    </xdr:to>
    <xdr:cxnSp macro="">
      <xdr:nvCxnSpPr>
        <xdr:cNvPr id="3" name="Rak 2">
          <a:extLst>
            <a:ext uri="{FF2B5EF4-FFF2-40B4-BE49-F238E27FC236}">
              <a16:creationId xmlns:a16="http://schemas.microsoft.com/office/drawing/2014/main" id="{42457890-60AE-3C48-B999-67939336C5AB}"/>
            </a:ext>
          </a:extLst>
        </xdr:cNvPr>
        <xdr:cNvCxnSpPr/>
      </xdr:nvCxnSpPr>
      <xdr:spPr>
        <a:xfrm>
          <a:off x="260310" y="7126987"/>
          <a:ext cx="6583254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34</xdr:row>
      <xdr:rowOff>152400</xdr:rowOff>
    </xdr:from>
    <xdr:to>
      <xdr:col>8</xdr:col>
      <xdr:colOff>228600</xdr:colOff>
      <xdr:row>34</xdr:row>
      <xdr:rowOff>190500</xdr:rowOff>
    </xdr:to>
    <xdr:cxnSp macro="">
      <xdr:nvCxnSpPr>
        <xdr:cNvPr id="2" name="Rak 1">
          <a:extLst>
            <a:ext uri="{FF2B5EF4-FFF2-40B4-BE49-F238E27FC236}">
              <a16:creationId xmlns:a16="http://schemas.microsoft.com/office/drawing/2014/main" id="{ED701D7E-DFBD-AB46-A434-2EBD9195DCC0}"/>
            </a:ext>
          </a:extLst>
        </xdr:cNvPr>
        <xdr:cNvCxnSpPr/>
      </xdr:nvCxnSpPr>
      <xdr:spPr>
        <a:xfrm>
          <a:off x="647700" y="10947400"/>
          <a:ext cx="5499100" cy="381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27</xdr:row>
      <xdr:rowOff>114300</xdr:rowOff>
    </xdr:from>
    <xdr:to>
      <xdr:col>8</xdr:col>
      <xdr:colOff>165100</xdr:colOff>
      <xdr:row>27</xdr:row>
      <xdr:rowOff>152400</xdr:rowOff>
    </xdr:to>
    <xdr:cxnSp macro="">
      <xdr:nvCxnSpPr>
        <xdr:cNvPr id="3" name="Rak 2">
          <a:extLst>
            <a:ext uri="{FF2B5EF4-FFF2-40B4-BE49-F238E27FC236}">
              <a16:creationId xmlns:a16="http://schemas.microsoft.com/office/drawing/2014/main" id="{BC702B94-8E24-814D-A421-8CEE82F57330}"/>
            </a:ext>
          </a:extLst>
        </xdr:cNvPr>
        <xdr:cNvCxnSpPr/>
      </xdr:nvCxnSpPr>
      <xdr:spPr>
        <a:xfrm>
          <a:off x="584200" y="8686800"/>
          <a:ext cx="5499100" cy="381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8</xdr:row>
      <xdr:rowOff>168105</xdr:rowOff>
    </xdr:from>
    <xdr:to>
      <xdr:col>8</xdr:col>
      <xdr:colOff>190500</xdr:colOff>
      <xdr:row>8</xdr:row>
      <xdr:rowOff>206205</xdr:rowOff>
    </xdr:to>
    <xdr:cxnSp macro="">
      <xdr:nvCxnSpPr>
        <xdr:cNvPr id="4" name="Rak 3">
          <a:extLst>
            <a:ext uri="{FF2B5EF4-FFF2-40B4-BE49-F238E27FC236}">
              <a16:creationId xmlns:a16="http://schemas.microsoft.com/office/drawing/2014/main" id="{F7C9AD19-30CA-ED41-989A-1FD7800607BC}"/>
            </a:ext>
          </a:extLst>
        </xdr:cNvPr>
        <xdr:cNvCxnSpPr/>
      </xdr:nvCxnSpPr>
      <xdr:spPr>
        <a:xfrm>
          <a:off x="609600" y="2708105"/>
          <a:ext cx="5499100" cy="381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482600</xdr:colOff>
      <xdr:row>9</xdr:row>
      <xdr:rowOff>165100</xdr:rowOff>
    </xdr:from>
    <xdr:to>
      <xdr:col>9</xdr:col>
      <xdr:colOff>20746</xdr:colOff>
      <xdr:row>9</xdr:row>
      <xdr:rowOff>165100</xdr:rowOff>
    </xdr:to>
    <xdr:cxnSp macro="">
      <xdr:nvCxnSpPr>
        <xdr:cNvPr id="2" name="Rak 1">
          <a:extLst>
            <a:ext uri="{FF2B5EF4-FFF2-40B4-BE49-F238E27FC236}">
              <a16:creationId xmlns:a16="http://schemas.microsoft.com/office/drawing/2014/main" id="{997F7BD1-B964-DF43-AAF7-DE16733A8574}"/>
            </a:ext>
          </a:extLst>
        </xdr:cNvPr>
        <xdr:cNvCxnSpPr/>
      </xdr:nvCxnSpPr>
      <xdr:spPr>
        <a:xfrm>
          <a:off x="482600" y="3022600"/>
          <a:ext cx="6586646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444500</xdr:colOff>
      <xdr:row>18</xdr:row>
      <xdr:rowOff>177800</xdr:rowOff>
    </xdr:from>
    <xdr:to>
      <xdr:col>8</xdr:col>
      <xdr:colOff>643046</xdr:colOff>
      <xdr:row>18</xdr:row>
      <xdr:rowOff>177800</xdr:rowOff>
    </xdr:to>
    <xdr:cxnSp macro="">
      <xdr:nvCxnSpPr>
        <xdr:cNvPr id="3" name="Rak 2">
          <a:extLst>
            <a:ext uri="{FF2B5EF4-FFF2-40B4-BE49-F238E27FC236}">
              <a16:creationId xmlns:a16="http://schemas.microsoft.com/office/drawing/2014/main" id="{922A14BD-3E2D-8E40-B088-A9999E2BB2E7}"/>
            </a:ext>
          </a:extLst>
        </xdr:cNvPr>
        <xdr:cNvCxnSpPr/>
      </xdr:nvCxnSpPr>
      <xdr:spPr>
        <a:xfrm>
          <a:off x="444500" y="5892800"/>
          <a:ext cx="6586646" cy="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152400</xdr:rowOff>
    </xdr:from>
    <xdr:to>
      <xdr:col>8</xdr:col>
      <xdr:colOff>317500</xdr:colOff>
      <xdr:row>2</xdr:row>
      <xdr:rowOff>190500</xdr:rowOff>
    </xdr:to>
    <xdr:cxnSp macro="">
      <xdr:nvCxnSpPr>
        <xdr:cNvPr id="2" name="Rak 1">
          <a:extLst>
            <a:ext uri="{FF2B5EF4-FFF2-40B4-BE49-F238E27FC236}">
              <a16:creationId xmlns:a16="http://schemas.microsoft.com/office/drawing/2014/main" id="{1838E997-A5AA-7843-836A-A46094538147}"/>
            </a:ext>
          </a:extLst>
        </xdr:cNvPr>
        <xdr:cNvCxnSpPr/>
      </xdr:nvCxnSpPr>
      <xdr:spPr>
        <a:xfrm>
          <a:off x="571500" y="787400"/>
          <a:ext cx="5499100" cy="381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63500</xdr:colOff>
      <xdr:row>18</xdr:row>
      <xdr:rowOff>139700</xdr:rowOff>
    </xdr:from>
    <xdr:to>
      <xdr:col>9</xdr:col>
      <xdr:colOff>12700</xdr:colOff>
      <xdr:row>18</xdr:row>
      <xdr:rowOff>177800</xdr:rowOff>
    </xdr:to>
    <xdr:cxnSp macro="">
      <xdr:nvCxnSpPr>
        <xdr:cNvPr id="3" name="Rak 2">
          <a:extLst>
            <a:ext uri="{FF2B5EF4-FFF2-40B4-BE49-F238E27FC236}">
              <a16:creationId xmlns:a16="http://schemas.microsoft.com/office/drawing/2014/main" id="{727B3D5B-BA9B-C94E-BEBF-20998CFF4CCD}"/>
            </a:ext>
          </a:extLst>
        </xdr:cNvPr>
        <xdr:cNvCxnSpPr/>
      </xdr:nvCxnSpPr>
      <xdr:spPr>
        <a:xfrm>
          <a:off x="635000" y="5854700"/>
          <a:ext cx="5499100" cy="3810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14269</xdr:colOff>
      <xdr:row>27</xdr:row>
      <xdr:rowOff>139700</xdr:rowOff>
    </xdr:from>
    <xdr:to>
      <xdr:col>8</xdr:col>
      <xdr:colOff>342900</xdr:colOff>
      <xdr:row>27</xdr:row>
      <xdr:rowOff>171236</xdr:rowOff>
    </xdr:to>
    <xdr:cxnSp macro="">
      <xdr:nvCxnSpPr>
        <xdr:cNvPr id="4" name="Rak 3">
          <a:extLst>
            <a:ext uri="{FF2B5EF4-FFF2-40B4-BE49-F238E27FC236}">
              <a16:creationId xmlns:a16="http://schemas.microsoft.com/office/drawing/2014/main" id="{DCA262EF-C4CD-B64F-AF03-F1C09DF3499F}"/>
            </a:ext>
          </a:extLst>
        </xdr:cNvPr>
        <xdr:cNvCxnSpPr/>
      </xdr:nvCxnSpPr>
      <xdr:spPr>
        <a:xfrm flipV="1">
          <a:off x="585769" y="8712200"/>
          <a:ext cx="5510231" cy="3153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let/Desktop/SM/Hanar/WR2208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let/Desktop/SM/Tikar/WR2208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mälda"/>
      <sheetName val="Deltagarlista"/>
      <sheetName val="Heat försök"/>
      <sheetName val="Kort"/>
      <sheetName val="Försök 1"/>
      <sheetName val="Försök 1 (2)"/>
      <sheetName val="Försök 2"/>
      <sheetName val="Försök 2 (2)"/>
      <sheetName val="Försök 3"/>
      <sheetName val="Försök 3 (2)"/>
      <sheetName val="Resultat 1+2"/>
      <sheetName val="Semifinal"/>
      <sheetName val="Final"/>
    </sheetNames>
    <sheetDataSet>
      <sheetData sheetId="0">
        <row r="2">
          <cell r="A2">
            <v>1325</v>
          </cell>
          <cell r="B2">
            <v>14</v>
          </cell>
          <cell r="C2" t="str">
            <v>L</v>
          </cell>
          <cell r="D2" t="str">
            <v>X</v>
          </cell>
          <cell r="E2" t="str">
            <v>Miraqulix Cullini Beast</v>
          </cell>
          <cell r="F2" t="str">
            <v>Bellman</v>
          </cell>
          <cell r="G2" t="str">
            <v>13.05.03</v>
          </cell>
          <cell r="H2" t="str">
            <v>H</v>
          </cell>
          <cell r="I2" t="str">
            <v>Lundqvist Marie</v>
          </cell>
          <cell r="J2" t="str">
            <v>KAL</v>
          </cell>
          <cell r="L2" t="str">
            <v>10,03 GU</v>
          </cell>
          <cell r="N2" t="str">
            <v>Emmaline's Dj-Lingonräser</v>
          </cell>
        </row>
        <row r="3">
          <cell r="A3">
            <v>1340</v>
          </cell>
          <cell r="B3">
            <v>14</v>
          </cell>
          <cell r="C3" t="str">
            <v>L</v>
          </cell>
          <cell r="D3" t="str">
            <v>X</v>
          </cell>
          <cell r="E3" t="str">
            <v>Elmer vd Waterram</v>
          </cell>
          <cell r="F3" t="str">
            <v>Elmer</v>
          </cell>
          <cell r="G3" t="str">
            <v>13.09.04</v>
          </cell>
          <cell r="H3" t="str">
            <v>H</v>
          </cell>
          <cell r="I3" t="str">
            <v>Held ann-Christine &amp; Bengt</v>
          </cell>
          <cell r="J3" t="str">
            <v>KAL</v>
          </cell>
          <cell r="L3" t="str">
            <v>10,05 GU</v>
          </cell>
          <cell r="N3" t="str">
            <v>Ghan Buri Ghan's Jammy Hawk</v>
          </cell>
        </row>
        <row r="4">
          <cell r="A4">
            <v>1362</v>
          </cell>
          <cell r="B4">
            <v>15</v>
          </cell>
          <cell r="C4" t="str">
            <v>L</v>
          </cell>
          <cell r="D4" t="str">
            <v>X</v>
          </cell>
          <cell r="E4" t="str">
            <v xml:space="preserve">Goat-Wools Zappa </v>
          </cell>
          <cell r="F4" t="str">
            <v>Musse</v>
          </cell>
          <cell r="G4" t="str">
            <v>14.05.10</v>
          </cell>
          <cell r="H4" t="str">
            <v>H</v>
          </cell>
          <cell r="I4" t="str">
            <v>Petersson Eva</v>
          </cell>
          <cell r="J4" t="str">
            <v>NOR</v>
          </cell>
          <cell r="L4" t="str">
            <v>10,22 GU</v>
          </cell>
          <cell r="N4" t="str">
            <v>Ghan Buri Ghan's Moon Quake Shake</v>
          </cell>
        </row>
        <row r="5">
          <cell r="A5">
            <v>1365</v>
          </cell>
          <cell r="B5">
            <v>15</v>
          </cell>
          <cell r="C5" t="str">
            <v>L</v>
          </cell>
          <cell r="D5" t="str">
            <v>X</v>
          </cell>
          <cell r="E5" t="str">
            <v>Goat-Wool Zeppelin</v>
          </cell>
          <cell r="F5" t="str">
            <v>Zeppelin</v>
          </cell>
          <cell r="G5" t="str">
            <v>14.05.10</v>
          </cell>
          <cell r="H5" t="str">
            <v>H</v>
          </cell>
          <cell r="I5" t="str">
            <v>Sjöberg Monica</v>
          </cell>
          <cell r="J5" t="str">
            <v>KAR</v>
          </cell>
          <cell r="L5" t="str">
            <v>9,47 RÖ</v>
          </cell>
          <cell r="N5" t="str">
            <v>Ghan Buri Ghan's Moon Quake Shake</v>
          </cell>
        </row>
        <row r="6">
          <cell r="A6">
            <v>1385</v>
          </cell>
          <cell r="B6">
            <v>16</v>
          </cell>
          <cell r="C6" t="str">
            <v>L</v>
          </cell>
          <cell r="D6" t="str">
            <v>X</v>
          </cell>
          <cell r="E6" t="str">
            <v>Crazy Owl's Långväga-Sven</v>
          </cell>
          <cell r="F6" t="str">
            <v>Pripps</v>
          </cell>
          <cell r="G6" t="str">
            <v>15.04.13</v>
          </cell>
          <cell r="H6" t="str">
            <v>H</v>
          </cell>
          <cell r="I6" t="str">
            <v>Lundqvist Marie</v>
          </cell>
          <cell r="J6" t="str">
            <v>KAL</v>
          </cell>
          <cell r="L6" t="str">
            <v>10,02 GU</v>
          </cell>
          <cell r="N6" t="str">
            <v>Miraqulix Cullini Beast</v>
          </cell>
        </row>
        <row r="7">
          <cell r="A7">
            <v>1386</v>
          </cell>
          <cell r="B7">
            <v>16</v>
          </cell>
          <cell r="C7" t="str">
            <v>L</v>
          </cell>
          <cell r="D7" t="str">
            <v>X</v>
          </cell>
          <cell r="E7" t="str">
            <v>August</v>
          </cell>
          <cell r="F7" t="str">
            <v>Bilbo</v>
          </cell>
          <cell r="G7" t="str">
            <v>15.04.28</v>
          </cell>
          <cell r="H7" t="str">
            <v>H</v>
          </cell>
          <cell r="I7" t="str">
            <v xml:space="preserve">Trulsson Anna </v>
          </cell>
          <cell r="J7" t="str">
            <v>HAL</v>
          </cell>
          <cell r="L7" t="str">
            <v>9,59 RÖ</v>
          </cell>
          <cell r="N7" t="str">
            <v>Klenod's Valle</v>
          </cell>
        </row>
        <row r="8">
          <cell r="A8">
            <v>1435</v>
          </cell>
          <cell r="B8">
            <v>17</v>
          </cell>
          <cell r="C8" t="str">
            <v>L</v>
          </cell>
          <cell r="D8" t="str">
            <v>X</v>
          </cell>
          <cell r="E8" t="str">
            <v>RaceHeart´s MB Charmander</v>
          </cell>
          <cell r="F8" t="str">
            <v>Charlie</v>
          </cell>
          <cell r="G8" t="str">
            <v>16.07.12</v>
          </cell>
          <cell r="H8" t="str">
            <v>H</v>
          </cell>
          <cell r="I8" t="str">
            <v>Petersson Eva</v>
          </cell>
          <cell r="J8" t="str">
            <v>NOR</v>
          </cell>
          <cell r="L8" t="str">
            <v>9,10 RÖ</v>
          </cell>
          <cell r="N8" t="str">
            <v>Damien Rice Cinpress</v>
          </cell>
        </row>
        <row r="9">
          <cell r="A9">
            <v>1445</v>
          </cell>
          <cell r="B9">
            <v>17</v>
          </cell>
          <cell r="C9" t="str">
            <v>L</v>
          </cell>
          <cell r="D9" t="str">
            <v>X</v>
          </cell>
          <cell r="E9" t="str">
            <v>RaceHeart's MB Squirtle</v>
          </cell>
          <cell r="F9" t="str">
            <v>Affe</v>
          </cell>
          <cell r="G9" t="str">
            <v>16.07.12</v>
          </cell>
          <cell r="H9" t="str">
            <v>H</v>
          </cell>
          <cell r="I9" t="str">
            <v>Carlsson Rigmor</v>
          </cell>
          <cell r="J9" t="str">
            <v>HAL</v>
          </cell>
          <cell r="L9" t="str">
            <v>9,39 RÖ</v>
          </cell>
          <cell r="N9" t="str">
            <v>Damien Rice Cinpress</v>
          </cell>
        </row>
        <row r="10">
          <cell r="A10">
            <v>1458</v>
          </cell>
          <cell r="B10">
            <v>18</v>
          </cell>
          <cell r="C10" t="str">
            <v>L</v>
          </cell>
          <cell r="D10" t="str">
            <v>X</v>
          </cell>
          <cell r="E10" t="str">
            <v>Tre Hjärtans Baztian</v>
          </cell>
          <cell r="F10" t="str">
            <v>Baztian</v>
          </cell>
          <cell r="G10" t="str">
            <v>17.02.13</v>
          </cell>
          <cell r="H10" t="str">
            <v>H</v>
          </cell>
          <cell r="I10" t="str">
            <v>Trulsson Anna &amp; Claes</v>
          </cell>
          <cell r="J10" t="str">
            <v>HAL</v>
          </cell>
          <cell r="L10" t="str">
            <v>9,45 RÖ</v>
          </cell>
          <cell r="N10" t="str">
            <v>Goat-Wool Zeppelin</v>
          </cell>
        </row>
        <row r="11">
          <cell r="A11">
            <v>1467</v>
          </cell>
          <cell r="B11">
            <v>18</v>
          </cell>
          <cell r="C11" t="str">
            <v>L</v>
          </cell>
          <cell r="D11" t="str">
            <v>X</v>
          </cell>
          <cell r="E11" t="str">
            <v>Lionheart v Dia-Robinne</v>
          </cell>
          <cell r="F11" t="str">
            <v>Lion</v>
          </cell>
          <cell r="G11" t="str">
            <v>17.02.04</v>
          </cell>
          <cell r="H11" t="str">
            <v>H</v>
          </cell>
          <cell r="I11" t="str">
            <v>Lundqvist Lisa</v>
          </cell>
          <cell r="J11" t="str">
            <v>HAL</v>
          </cell>
          <cell r="L11" t="str">
            <v>9,65 GU</v>
          </cell>
          <cell r="N11" t="str">
            <v>King Of My Heart v. Dia-Robinne</v>
          </cell>
        </row>
        <row r="12">
          <cell r="A12">
            <v>1468</v>
          </cell>
          <cell r="B12">
            <v>18</v>
          </cell>
          <cell r="C12" t="str">
            <v>L</v>
          </cell>
          <cell r="D12" t="str">
            <v>X</v>
          </cell>
          <cell r="E12" t="str">
            <v>Miraqulix LL Devil In Disguise</v>
          </cell>
          <cell r="F12" t="str">
            <v>Milo</v>
          </cell>
          <cell r="G12" t="str">
            <v>16.10.28</v>
          </cell>
          <cell r="H12" t="str">
            <v>H</v>
          </cell>
          <cell r="I12" t="str">
            <v>Fransson Kenth &amp; Andersson Eva-Marie</v>
          </cell>
          <cell r="J12" t="str">
            <v>KAL</v>
          </cell>
          <cell r="L12" t="str">
            <v>9,83 GU</v>
          </cell>
          <cell r="N12" t="str">
            <v>Axrace's Dark Dog</v>
          </cell>
        </row>
        <row r="13">
          <cell r="A13">
            <v>1469</v>
          </cell>
          <cell r="B13">
            <v>18</v>
          </cell>
          <cell r="C13" t="str">
            <v>L</v>
          </cell>
          <cell r="D13" t="str">
            <v>X</v>
          </cell>
          <cell r="E13" t="str">
            <v>Tre Hjärtans Birger</v>
          </cell>
          <cell r="F13" t="str">
            <v>Faxe</v>
          </cell>
          <cell r="G13" t="str">
            <v>17.02.13</v>
          </cell>
          <cell r="H13" t="str">
            <v>H</v>
          </cell>
          <cell r="I13" t="str">
            <v>Lundqvist Marie</v>
          </cell>
          <cell r="J13" t="str">
            <v>KAL</v>
          </cell>
          <cell r="L13" t="str">
            <v>9,55 RÖ</v>
          </cell>
          <cell r="N13" t="str">
            <v>Goat-Wool Zeppelin</v>
          </cell>
        </row>
        <row r="14">
          <cell r="A14">
            <v>1480</v>
          </cell>
          <cell r="B14">
            <v>18</v>
          </cell>
          <cell r="C14" t="str">
            <v>L</v>
          </cell>
          <cell r="D14" t="str">
            <v>X</v>
          </cell>
          <cell r="E14" t="str">
            <v>Rappfotens Harry Lime</v>
          </cell>
          <cell r="F14" t="str">
            <v>Harry</v>
          </cell>
          <cell r="G14" t="str">
            <v>17.04.26</v>
          </cell>
          <cell r="H14" t="str">
            <v>H</v>
          </cell>
          <cell r="I14" t="str">
            <v>Held Ann-Christin &amp; Bengt</v>
          </cell>
          <cell r="J14" t="str">
            <v>KAL</v>
          </cell>
          <cell r="L14" t="str">
            <v>9,77 GU</v>
          </cell>
          <cell r="M14" t="str">
            <v>tuff i sanden</v>
          </cell>
          <cell r="N14" t="str">
            <v>Fierce Fireball Attraction</v>
          </cell>
        </row>
        <row r="15">
          <cell r="A15">
            <v>1483</v>
          </cell>
          <cell r="B15">
            <v>18</v>
          </cell>
          <cell r="C15" t="str">
            <v>L</v>
          </cell>
          <cell r="D15" t="str">
            <v>X</v>
          </cell>
          <cell r="E15" t="str">
            <v>Miraqulix LL Dark Moon</v>
          </cell>
          <cell r="F15" t="str">
            <v>Rossi</v>
          </cell>
          <cell r="G15" t="str">
            <v>16.10.28</v>
          </cell>
          <cell r="H15" t="str">
            <v>H</v>
          </cell>
          <cell r="I15" t="str">
            <v>Adolfsson Lars</v>
          </cell>
          <cell r="J15" t="str">
            <v>KAL</v>
          </cell>
          <cell r="L15" t="str">
            <v>9,59 RÖ</v>
          </cell>
          <cell r="N15" t="str">
            <v>Axrace's Dark Dog</v>
          </cell>
        </row>
        <row r="16">
          <cell r="A16">
            <v>1494</v>
          </cell>
          <cell r="B16">
            <v>19</v>
          </cell>
          <cell r="C16" t="str">
            <v>L</v>
          </cell>
          <cell r="D16" t="str">
            <v>X</v>
          </cell>
          <cell r="E16" t="str">
            <v>Hannemoon HM Shere Khan</v>
          </cell>
          <cell r="F16" t="str">
            <v>Tiger</v>
          </cell>
          <cell r="G16" t="str">
            <v>17.11.01</v>
          </cell>
          <cell r="H16" t="str">
            <v>H</v>
          </cell>
          <cell r="I16" t="str">
            <v>Petersson Eva</v>
          </cell>
          <cell r="J16" t="str">
            <v>NOR</v>
          </cell>
          <cell r="L16" t="str">
            <v>9,07 RÖ</v>
          </cell>
          <cell r="N16" t="str">
            <v>Raceheart's Mb Bootstrap</v>
          </cell>
        </row>
        <row r="17">
          <cell r="A17">
            <v>1506</v>
          </cell>
          <cell r="B17">
            <v>19</v>
          </cell>
          <cell r="C17" t="str">
            <v>L</v>
          </cell>
          <cell r="D17" t="str">
            <v>X</v>
          </cell>
          <cell r="E17" t="str">
            <v>Crazy Owl´s Björn Järnsida</v>
          </cell>
          <cell r="F17" t="str">
            <v>Tycho</v>
          </cell>
          <cell r="G17" t="str">
            <v>18.04.15</v>
          </cell>
          <cell r="H17" t="str">
            <v>H</v>
          </cell>
          <cell r="I17" t="str">
            <v>Sjöberg Monica</v>
          </cell>
          <cell r="J17" t="str">
            <v>KAR</v>
          </cell>
          <cell r="L17" t="str">
            <v>9,54 RÖ</v>
          </cell>
          <cell r="M17" t="str">
            <v>2/5-19 prov KD</v>
          </cell>
          <cell r="N17" t="str">
            <v>King Of My Heart v. Dia-Robinne</v>
          </cell>
        </row>
        <row r="18">
          <cell r="A18">
            <v>1511</v>
          </cell>
          <cell r="B18">
            <v>19</v>
          </cell>
          <cell r="C18" t="str">
            <v>L</v>
          </cell>
          <cell r="D18" t="str">
            <v>X</v>
          </cell>
          <cell r="E18" t="str">
            <v>Raceheart´s MB Chewbacca</v>
          </cell>
          <cell r="F18" t="str">
            <v>Kimmi</v>
          </cell>
          <cell r="G18" t="str">
            <v>17.12.01</v>
          </cell>
          <cell r="H18" t="str">
            <v>H</v>
          </cell>
          <cell r="I18" t="str">
            <v>Carlsson Rigmor</v>
          </cell>
          <cell r="J18" t="str">
            <v>HAL</v>
          </cell>
          <cell r="L18" t="str">
            <v>9,16 RÖ</v>
          </cell>
          <cell r="N18" t="str">
            <v>Isac v. Dia-Robinne</v>
          </cell>
        </row>
        <row r="19">
          <cell r="A19">
            <v>1532</v>
          </cell>
          <cell r="B19">
            <v>21</v>
          </cell>
          <cell r="C19" t="str">
            <v>L</v>
          </cell>
          <cell r="D19" t="str">
            <v>X</v>
          </cell>
          <cell r="E19" t="str">
            <v>Yellow Man's Ym's Helix</v>
          </cell>
          <cell r="F19" t="str">
            <v xml:space="preserve">Helix </v>
          </cell>
          <cell r="G19" t="str">
            <v>20.01.31</v>
          </cell>
          <cell r="H19" t="str">
            <v>H</v>
          </cell>
          <cell r="I19" t="str">
            <v>Trulsson Anna &amp; Claes</v>
          </cell>
          <cell r="J19" t="str">
            <v>HAL</v>
          </cell>
          <cell r="L19" t="str">
            <v>8,79 RÖ</v>
          </cell>
          <cell r="M19" t="str">
            <v>3/7-21 täv 10/7-21 täv</v>
          </cell>
          <cell r="N19" t="str">
            <v>Madaki's Johnny Cash</v>
          </cell>
        </row>
        <row r="20">
          <cell r="A20">
            <v>1542</v>
          </cell>
          <cell r="B20">
            <v>21</v>
          </cell>
          <cell r="C20" t="str">
            <v>L</v>
          </cell>
          <cell r="D20" t="str">
            <v>X</v>
          </cell>
          <cell r="E20" t="str">
            <v>RaceHeart's MB Thor</v>
          </cell>
          <cell r="F20" t="str">
            <v>Zarco</v>
          </cell>
          <cell r="G20" t="str">
            <v>19.12.26</v>
          </cell>
          <cell r="H20" t="str">
            <v>H</v>
          </cell>
          <cell r="I20" t="str">
            <v>Adolfsson Lars</v>
          </cell>
          <cell r="J20" t="str">
            <v>KAL</v>
          </cell>
          <cell r="L20" t="str">
            <v>9,35 RÖ</v>
          </cell>
          <cell r="N20" t="str">
            <v>Winsome Yankees Elmore</v>
          </cell>
        </row>
        <row r="21">
          <cell r="A21">
            <v>13322</v>
          </cell>
          <cell r="B21">
            <v>22</v>
          </cell>
          <cell r="C21" t="str">
            <v>L</v>
          </cell>
          <cell r="D21" t="str">
            <v>X</v>
          </cell>
          <cell r="E21" t="str">
            <v>Hannemoon HM Black Jade</v>
          </cell>
          <cell r="F21" t="str">
            <v>Max</v>
          </cell>
          <cell r="G21" t="str">
            <v>20.09.01</v>
          </cell>
          <cell r="H21" t="str">
            <v>H</v>
          </cell>
          <cell r="I21" t="str">
            <v>Petersson Eva</v>
          </cell>
          <cell r="J21" t="str">
            <v>NOR</v>
          </cell>
          <cell r="L21" t="str">
            <v>9,12 RÖ</v>
          </cell>
          <cell r="N21" t="str">
            <v>Raceheart's Mb Charmander</v>
          </cell>
        </row>
        <row r="22">
          <cell r="A22">
            <v>14270</v>
          </cell>
          <cell r="B22">
            <v>22</v>
          </cell>
          <cell r="C22" t="str">
            <v>L</v>
          </cell>
          <cell r="D22" t="str">
            <v>X</v>
          </cell>
          <cell r="E22" t="str">
            <v>Miraqulix LL Extreme</v>
          </cell>
          <cell r="F22" t="str">
            <v>Zigge</v>
          </cell>
          <cell r="G22" t="str">
            <v>20.02.12</v>
          </cell>
          <cell r="H22" t="str">
            <v>H</v>
          </cell>
          <cell r="I22" t="str">
            <v>Fransson Kenth</v>
          </cell>
          <cell r="J22" t="str">
            <v>KAL</v>
          </cell>
          <cell r="L22" t="str">
            <v>10,23 GR</v>
          </cell>
          <cell r="M22">
            <v>1565</v>
          </cell>
          <cell r="N22" t="str">
            <v>Mctools Grand Prix</v>
          </cell>
        </row>
      </sheetData>
      <sheetData sheetId="1"/>
      <sheetData sheetId="2" refreshError="1"/>
      <sheetData sheetId="3" refreshError="1"/>
      <sheetData sheetId="4">
        <row r="2">
          <cell r="B2">
            <v>1469</v>
          </cell>
          <cell r="C2" t="str">
            <v>Tre Hjärtans Birger</v>
          </cell>
          <cell r="D2" t="str">
            <v>H</v>
          </cell>
          <cell r="E2">
            <v>10.029999999999999</v>
          </cell>
          <cell r="F2">
            <v>3</v>
          </cell>
          <cell r="H2" t="str">
            <v>Lundqvist Marie</v>
          </cell>
          <cell r="I2" t="str">
            <v>KAL</v>
          </cell>
        </row>
        <row r="3">
          <cell r="B3">
            <v>1467</v>
          </cell>
          <cell r="C3" t="str">
            <v>Lionheart v Dia-Robinne</v>
          </cell>
          <cell r="D3" t="str">
            <v>H</v>
          </cell>
          <cell r="E3">
            <v>10.01</v>
          </cell>
          <cell r="F3">
            <v>2</v>
          </cell>
          <cell r="H3" t="str">
            <v>Lundqvist Lisa</v>
          </cell>
          <cell r="I3" t="str">
            <v>HAL</v>
          </cell>
        </row>
        <row r="4">
          <cell r="B4">
            <v>1494</v>
          </cell>
          <cell r="C4" t="str">
            <v>Hannemoon HM Shere Khan</v>
          </cell>
          <cell r="D4" t="str">
            <v>H</v>
          </cell>
          <cell r="E4">
            <v>9.57</v>
          </cell>
          <cell r="F4">
            <v>1</v>
          </cell>
          <cell r="H4" t="str">
            <v>Petersson Eva</v>
          </cell>
          <cell r="I4" t="str">
            <v>NOR</v>
          </cell>
        </row>
        <row r="5">
          <cell r="B5">
            <v>1385</v>
          </cell>
          <cell r="C5" t="str">
            <v>Crazy Owl's Långväga-Sven</v>
          </cell>
          <cell r="D5" t="str">
            <v>H</v>
          </cell>
          <cell r="E5">
            <v>10.51</v>
          </cell>
          <cell r="F5">
            <v>4</v>
          </cell>
          <cell r="H5" t="str">
            <v>Lundqvist Marie</v>
          </cell>
          <cell r="I5" t="str">
            <v>KAL</v>
          </cell>
        </row>
        <row r="6">
          <cell r="I6">
            <v>1</v>
          </cell>
        </row>
        <row r="7">
          <cell r="B7">
            <v>1468</v>
          </cell>
          <cell r="C7" t="str">
            <v>Miraqulix LL Devil In Disguise</v>
          </cell>
          <cell r="D7" t="str">
            <v>H</v>
          </cell>
          <cell r="E7">
            <v>9.8699999999999992</v>
          </cell>
          <cell r="F7">
            <v>2</v>
          </cell>
          <cell r="H7" t="str">
            <v>Fransson Kenth &amp; Andersson Eva-Marie</v>
          </cell>
          <cell r="I7" t="str">
            <v>KAL</v>
          </cell>
        </row>
        <row r="8">
          <cell r="B8">
            <v>1532</v>
          </cell>
          <cell r="C8" t="str">
            <v>Yellow Man's Ym's Helix</v>
          </cell>
          <cell r="D8" t="str">
            <v>H</v>
          </cell>
          <cell r="E8">
            <v>9.34</v>
          </cell>
          <cell r="F8">
            <v>1</v>
          </cell>
          <cell r="H8" t="str">
            <v>Trulsson Anna &amp; Claes</v>
          </cell>
          <cell r="I8" t="str">
            <v>HAL</v>
          </cell>
        </row>
        <row r="9">
          <cell r="B9">
            <v>1483</v>
          </cell>
          <cell r="C9" t="str">
            <v>Miraqulix LL Dark Moon</v>
          </cell>
          <cell r="D9" t="str">
            <v>H</v>
          </cell>
          <cell r="E9">
            <v>10.17</v>
          </cell>
          <cell r="F9">
            <v>3</v>
          </cell>
          <cell r="H9" t="str">
            <v>Adolfsson Lars</v>
          </cell>
          <cell r="I9" t="str">
            <v>KAL</v>
          </cell>
        </row>
        <row r="10">
          <cell r="C10" t="str">
            <v/>
          </cell>
          <cell r="D10" t="str">
            <v/>
          </cell>
          <cell r="H10" t="str">
            <v/>
          </cell>
          <cell r="I10" t="str">
            <v/>
          </cell>
        </row>
        <row r="12">
          <cell r="B12">
            <v>1362</v>
          </cell>
          <cell r="C12" t="str">
            <v xml:space="preserve">Goat-Wools Zappa </v>
          </cell>
          <cell r="D12" t="str">
            <v>H</v>
          </cell>
          <cell r="E12">
            <v>10.44</v>
          </cell>
          <cell r="F12">
            <v>2</v>
          </cell>
          <cell r="H12" t="str">
            <v>Petersson Eva</v>
          </cell>
          <cell r="I12" t="str">
            <v>NOR</v>
          </cell>
        </row>
        <row r="13">
          <cell r="B13">
            <v>1365</v>
          </cell>
          <cell r="C13" t="str">
            <v>Goat-Wool Zeppelin</v>
          </cell>
          <cell r="D13" t="str">
            <v>H</v>
          </cell>
          <cell r="E13">
            <v>9.73</v>
          </cell>
          <cell r="F13">
            <v>1</v>
          </cell>
          <cell r="H13" t="str">
            <v>Sjöberg Monica</v>
          </cell>
          <cell r="I13" t="str">
            <v>KAR</v>
          </cell>
        </row>
        <row r="14">
          <cell r="B14">
            <v>1480</v>
          </cell>
          <cell r="C14" t="str">
            <v>Rappfotens Harry Lime</v>
          </cell>
          <cell r="D14" t="str">
            <v>H</v>
          </cell>
          <cell r="H14" t="str">
            <v>Held Ann-Christin &amp; Bengt</v>
          </cell>
          <cell r="I14" t="str">
            <v>KAL</v>
          </cell>
          <cell r="J14" t="str">
            <v>STRUKEN</v>
          </cell>
        </row>
        <row r="15">
          <cell r="C15" t="str">
            <v/>
          </cell>
          <cell r="D15" t="str">
            <v/>
          </cell>
          <cell r="H15" t="str">
            <v/>
          </cell>
          <cell r="I15" t="str">
            <v/>
          </cell>
        </row>
        <row r="16">
          <cell r="C16" t="str">
            <v xml:space="preserve"> </v>
          </cell>
        </row>
        <row r="17">
          <cell r="B17">
            <v>1386</v>
          </cell>
          <cell r="C17" t="str">
            <v>August</v>
          </cell>
          <cell r="D17" t="str">
            <v>H</v>
          </cell>
          <cell r="E17">
            <v>9.83</v>
          </cell>
          <cell r="F17">
            <v>3</v>
          </cell>
          <cell r="H17" t="str">
            <v xml:space="preserve">Trulsson Anna </v>
          </cell>
          <cell r="I17" t="str">
            <v>HAL</v>
          </cell>
        </row>
        <row r="18">
          <cell r="B18">
            <v>13322</v>
          </cell>
          <cell r="C18" t="str">
            <v>Hannemoon HM Black Jade</v>
          </cell>
          <cell r="D18" t="str">
            <v>H</v>
          </cell>
          <cell r="E18">
            <v>9.58</v>
          </cell>
          <cell r="F18">
            <v>1</v>
          </cell>
          <cell r="H18" t="str">
            <v>Petersson Eva</v>
          </cell>
          <cell r="I18" t="str">
            <v>NOR</v>
          </cell>
        </row>
        <row r="19">
          <cell r="B19">
            <v>1511</v>
          </cell>
          <cell r="C19" t="str">
            <v>Raceheart´s MB Chewbacca</v>
          </cell>
          <cell r="D19" t="str">
            <v>H</v>
          </cell>
          <cell r="E19">
            <v>9.59</v>
          </cell>
          <cell r="F19">
            <v>2</v>
          </cell>
          <cell r="H19" t="str">
            <v>Carlsson Rigmor</v>
          </cell>
          <cell r="I19" t="str">
            <v>HAL</v>
          </cell>
        </row>
        <row r="20">
          <cell r="C20" t="str">
            <v/>
          </cell>
          <cell r="D20" t="str">
            <v/>
          </cell>
          <cell r="H20" t="str">
            <v/>
          </cell>
          <cell r="I20" t="str">
            <v/>
          </cell>
        </row>
        <row r="22">
          <cell r="B22">
            <v>14270</v>
          </cell>
          <cell r="C22" t="str">
            <v>Miraqulix LL Extreme</v>
          </cell>
          <cell r="D22" t="str">
            <v>H</v>
          </cell>
          <cell r="E22">
            <v>10.27</v>
          </cell>
          <cell r="F22">
            <v>1</v>
          </cell>
          <cell r="H22" t="str">
            <v>Fransson Kenth</v>
          </cell>
          <cell r="I22" t="str">
            <v>KAL</v>
          </cell>
        </row>
        <row r="23">
          <cell r="B23">
            <v>1340</v>
          </cell>
          <cell r="C23" t="str">
            <v>Elmer vd Waterram</v>
          </cell>
          <cell r="D23" t="str">
            <v>H</v>
          </cell>
          <cell r="H23" t="str">
            <v>Held ann-Christine &amp; Bengt</v>
          </cell>
          <cell r="I23" t="str">
            <v>KAL</v>
          </cell>
          <cell r="J23" t="str">
            <v>STRUKEN</v>
          </cell>
        </row>
        <row r="24">
          <cell r="B24">
            <v>1325</v>
          </cell>
          <cell r="C24" t="str">
            <v>Miraqulix Cullini Beast</v>
          </cell>
          <cell r="D24" t="str">
            <v>H</v>
          </cell>
          <cell r="E24">
            <v>10.35</v>
          </cell>
          <cell r="F24">
            <v>2</v>
          </cell>
          <cell r="H24" t="str">
            <v>Lundqvist Marie</v>
          </cell>
          <cell r="I24" t="str">
            <v>KAL</v>
          </cell>
        </row>
        <row r="25">
          <cell r="C25" t="str">
            <v/>
          </cell>
          <cell r="D25" t="str">
            <v/>
          </cell>
          <cell r="H25" t="str">
            <v/>
          </cell>
          <cell r="I25" t="str">
            <v/>
          </cell>
        </row>
        <row r="27">
          <cell r="B27">
            <v>1458</v>
          </cell>
          <cell r="C27" t="str">
            <v>Tre Hjärtans Baztian</v>
          </cell>
          <cell r="D27" t="str">
            <v>H</v>
          </cell>
          <cell r="E27">
            <v>9.9600000000000009</v>
          </cell>
          <cell r="F27">
            <v>3</v>
          </cell>
          <cell r="H27" t="str">
            <v>Trulsson Anna &amp; Claes</v>
          </cell>
          <cell r="I27" t="str">
            <v>HAL</v>
          </cell>
        </row>
        <row r="28">
          <cell r="B28">
            <v>1435</v>
          </cell>
          <cell r="C28" t="str">
            <v>RaceHeart´s MB Charmander</v>
          </cell>
          <cell r="D28" t="str">
            <v>H</v>
          </cell>
          <cell r="E28">
            <v>9.7100000000000009</v>
          </cell>
          <cell r="F28">
            <v>2</v>
          </cell>
          <cell r="H28" t="str">
            <v>Petersson Eva</v>
          </cell>
          <cell r="I28" t="str">
            <v>NOR</v>
          </cell>
        </row>
        <row r="29">
          <cell r="B29">
            <v>1542</v>
          </cell>
          <cell r="C29" t="str">
            <v>RaceHeart's MB Thor</v>
          </cell>
          <cell r="D29" t="str">
            <v>H</v>
          </cell>
          <cell r="E29">
            <v>9.64</v>
          </cell>
          <cell r="F29">
            <v>1</v>
          </cell>
          <cell r="H29" t="str">
            <v>Adolfsson Lars</v>
          </cell>
          <cell r="I29" t="str">
            <v>KAL</v>
          </cell>
        </row>
        <row r="30">
          <cell r="B30">
            <v>1506</v>
          </cell>
          <cell r="C30" t="str">
            <v>Crazy Owl´s Björn Järnsida</v>
          </cell>
          <cell r="D30" t="str">
            <v>H</v>
          </cell>
          <cell r="E30">
            <v>10.050000000000001</v>
          </cell>
          <cell r="F30">
            <v>4</v>
          </cell>
          <cell r="H30" t="str">
            <v>Sjöberg Monica</v>
          </cell>
          <cell r="I30" t="str">
            <v>KAR</v>
          </cell>
        </row>
      </sheetData>
      <sheetData sheetId="5" refreshError="1"/>
      <sheetData sheetId="6">
        <row r="2">
          <cell r="B2">
            <v>14270</v>
          </cell>
          <cell r="C2" t="str">
            <v>Miraqulix LL Extreme</v>
          </cell>
          <cell r="D2" t="str">
            <v>H</v>
          </cell>
          <cell r="E2">
            <v>10.41</v>
          </cell>
          <cell r="F2">
            <v>1</v>
          </cell>
          <cell r="H2" t="str">
            <v>Fransson Kenth</v>
          </cell>
          <cell r="I2" t="str">
            <v>KAL</v>
          </cell>
        </row>
        <row r="3">
          <cell r="B3">
            <v>1325</v>
          </cell>
          <cell r="C3" t="str">
            <v>Miraqulix Cullini Beast</v>
          </cell>
          <cell r="D3" t="str">
            <v>H</v>
          </cell>
          <cell r="E3">
            <v>10.52</v>
          </cell>
          <cell r="F3">
            <v>2</v>
          </cell>
          <cell r="H3" t="str">
            <v>Lundqvist Marie</v>
          </cell>
          <cell r="I3" t="str">
            <v>KAL</v>
          </cell>
        </row>
        <row r="4">
          <cell r="B4">
            <v>1385</v>
          </cell>
          <cell r="C4" t="str">
            <v>Crazy Owl's Långväga-Sven</v>
          </cell>
          <cell r="D4" t="str">
            <v>H</v>
          </cell>
          <cell r="E4">
            <v>10.59</v>
          </cell>
          <cell r="F4">
            <v>4</v>
          </cell>
          <cell r="H4" t="str">
            <v>Lundqvist Marie</v>
          </cell>
          <cell r="I4" t="str">
            <v>KAL</v>
          </cell>
        </row>
        <row r="5">
          <cell r="B5">
            <v>1362</v>
          </cell>
          <cell r="C5" t="str">
            <v xml:space="preserve">Goat-Wools Zappa </v>
          </cell>
          <cell r="D5" t="str">
            <v>H</v>
          </cell>
          <cell r="E5">
            <v>10.58</v>
          </cell>
          <cell r="F5">
            <v>3</v>
          </cell>
          <cell r="H5" t="str">
            <v>Petersson Eva</v>
          </cell>
          <cell r="I5" t="str">
            <v>NOR</v>
          </cell>
        </row>
        <row r="7">
          <cell r="B7">
            <v>1511</v>
          </cell>
          <cell r="C7" t="str">
            <v>Raceheart´s MB Chewbacca</v>
          </cell>
          <cell r="D7" t="str">
            <v>H</v>
          </cell>
          <cell r="E7">
            <v>9.65</v>
          </cell>
          <cell r="F7">
            <v>1</v>
          </cell>
          <cell r="H7" t="str">
            <v>Carlsson Rigmor</v>
          </cell>
          <cell r="I7" t="str">
            <v>HAL</v>
          </cell>
        </row>
        <row r="8">
          <cell r="B8">
            <v>1458</v>
          </cell>
          <cell r="C8" t="str">
            <v>Tre Hjärtans Baztian</v>
          </cell>
          <cell r="D8" t="str">
            <v>H</v>
          </cell>
          <cell r="E8">
            <v>9.8800000000000008</v>
          </cell>
          <cell r="F8">
            <v>3</v>
          </cell>
          <cell r="H8" t="str">
            <v>Trulsson Anna &amp; Claes</v>
          </cell>
          <cell r="I8" t="str">
            <v>HAL</v>
          </cell>
        </row>
        <row r="9">
          <cell r="B9">
            <v>1468</v>
          </cell>
          <cell r="C9" t="str">
            <v>Miraqulix LL Devil In Disguise</v>
          </cell>
          <cell r="D9" t="str">
            <v>H</v>
          </cell>
          <cell r="E9">
            <v>9.76</v>
          </cell>
          <cell r="F9">
            <v>2</v>
          </cell>
          <cell r="H9" t="str">
            <v>Fransson Kenth &amp; Andersson Eva-Marie</v>
          </cell>
          <cell r="I9" t="str">
            <v>KAL</v>
          </cell>
        </row>
        <row r="10">
          <cell r="B10">
            <v>1480</v>
          </cell>
          <cell r="C10" t="str">
            <v>Rappfotens Harry Lime</v>
          </cell>
          <cell r="D10" t="str">
            <v>H</v>
          </cell>
          <cell r="H10" t="str">
            <v>Held Ann-Christin &amp; Bengt</v>
          </cell>
          <cell r="I10" t="str">
            <v>KAL</v>
          </cell>
          <cell r="J10" t="str">
            <v>STRUKEN</v>
          </cell>
        </row>
        <row r="12">
          <cell r="B12">
            <v>1494</v>
          </cell>
          <cell r="C12" t="str">
            <v>Hannemoon HM Shere Khan</v>
          </cell>
          <cell r="D12" t="str">
            <v>H</v>
          </cell>
          <cell r="E12">
            <v>9.52</v>
          </cell>
          <cell r="F12">
            <v>1</v>
          </cell>
          <cell r="H12" t="str">
            <v>Petersson Eva</v>
          </cell>
          <cell r="I12" t="str">
            <v>NOR</v>
          </cell>
        </row>
        <row r="13">
          <cell r="B13">
            <v>1506</v>
          </cell>
          <cell r="C13" t="str">
            <v>Crazy Owl´s Björn Järnsida</v>
          </cell>
          <cell r="D13" t="str">
            <v>H</v>
          </cell>
          <cell r="E13">
            <v>9.81</v>
          </cell>
          <cell r="F13">
            <v>2</v>
          </cell>
          <cell r="H13" t="str">
            <v>Sjöberg Monica</v>
          </cell>
          <cell r="I13" t="str">
            <v>KAR</v>
          </cell>
        </row>
        <row r="14">
          <cell r="B14">
            <v>1483</v>
          </cell>
          <cell r="C14" t="str">
            <v>Miraqulix LL Dark Moon</v>
          </cell>
          <cell r="D14" t="str">
            <v>H</v>
          </cell>
          <cell r="E14">
            <v>10.23</v>
          </cell>
          <cell r="F14">
            <v>3</v>
          </cell>
          <cell r="H14" t="str">
            <v>Adolfsson Lars</v>
          </cell>
          <cell r="I14" t="str">
            <v>KAL</v>
          </cell>
        </row>
        <row r="15">
          <cell r="C15" t="str">
            <v/>
          </cell>
          <cell r="D15" t="str">
            <v/>
          </cell>
          <cell r="H15" t="str">
            <v/>
          </cell>
          <cell r="I15" t="str">
            <v/>
          </cell>
        </row>
        <row r="16">
          <cell r="C16" t="str">
            <v xml:space="preserve"> </v>
          </cell>
        </row>
        <row r="17">
          <cell r="B17">
            <v>1435</v>
          </cell>
          <cell r="C17" t="str">
            <v>RaceHeart´s MB Charmander</v>
          </cell>
          <cell r="D17" t="str">
            <v>H</v>
          </cell>
          <cell r="E17">
            <v>9.49</v>
          </cell>
          <cell r="F17">
            <v>1</v>
          </cell>
          <cell r="H17" t="str">
            <v>Petersson Eva</v>
          </cell>
          <cell r="I17" t="str">
            <v>NOR</v>
          </cell>
        </row>
        <row r="18">
          <cell r="B18">
            <v>1386</v>
          </cell>
          <cell r="C18" t="str">
            <v>August</v>
          </cell>
          <cell r="D18" t="str">
            <v>H</v>
          </cell>
          <cell r="E18">
            <v>9.84</v>
          </cell>
          <cell r="F18">
            <v>2</v>
          </cell>
          <cell r="H18" t="str">
            <v xml:space="preserve">Trulsson Anna </v>
          </cell>
          <cell r="I18" t="str">
            <v>HAL</v>
          </cell>
        </row>
        <row r="19">
          <cell r="B19">
            <v>1340</v>
          </cell>
          <cell r="C19" t="str">
            <v>Elmer vd Waterram</v>
          </cell>
          <cell r="D19" t="str">
            <v>H</v>
          </cell>
          <cell r="H19" t="str">
            <v>Held ann-Christine &amp; Bengt</v>
          </cell>
          <cell r="I19" t="str">
            <v>KAL</v>
          </cell>
          <cell r="J19" t="str">
            <v>STRUKEN</v>
          </cell>
        </row>
        <row r="20">
          <cell r="C20" t="str">
            <v/>
          </cell>
          <cell r="D20" t="str">
            <v/>
          </cell>
          <cell r="H20" t="str">
            <v/>
          </cell>
          <cell r="I20" t="str">
            <v/>
          </cell>
        </row>
        <row r="22">
          <cell r="B22">
            <v>1542</v>
          </cell>
          <cell r="C22" t="str">
            <v>RaceHeart's MB Thor</v>
          </cell>
          <cell r="D22" t="str">
            <v>H</v>
          </cell>
          <cell r="E22">
            <v>9.65</v>
          </cell>
          <cell r="F22">
            <v>1</v>
          </cell>
          <cell r="H22" t="str">
            <v>Adolfsson Lars</v>
          </cell>
          <cell r="I22" t="str">
            <v>KAL</v>
          </cell>
        </row>
        <row r="23">
          <cell r="B23">
            <v>1469</v>
          </cell>
          <cell r="C23" t="str">
            <v>Tre Hjärtans Birger</v>
          </cell>
          <cell r="D23" t="str">
            <v>H</v>
          </cell>
          <cell r="E23">
            <v>9.89</v>
          </cell>
          <cell r="F23">
            <v>3</v>
          </cell>
          <cell r="H23" t="str">
            <v>Lundqvist Marie</v>
          </cell>
          <cell r="I23" t="str">
            <v>KAL</v>
          </cell>
        </row>
        <row r="24">
          <cell r="B24">
            <v>1365</v>
          </cell>
          <cell r="C24" t="str">
            <v>Goat-Wool Zeppelin</v>
          </cell>
          <cell r="D24" t="str">
            <v>H</v>
          </cell>
          <cell r="E24">
            <v>9.7200000000000006</v>
          </cell>
          <cell r="F24">
            <v>2</v>
          </cell>
          <cell r="H24" t="str">
            <v>Sjöberg Monica</v>
          </cell>
          <cell r="I24" t="str">
            <v>KAR</v>
          </cell>
        </row>
        <row r="25">
          <cell r="C25" t="str">
            <v/>
          </cell>
          <cell r="D25" t="str">
            <v/>
          </cell>
          <cell r="H25" t="str">
            <v/>
          </cell>
          <cell r="I25" t="str">
            <v/>
          </cell>
        </row>
        <row r="27">
          <cell r="B27">
            <v>1532</v>
          </cell>
          <cell r="C27" t="str">
            <v>Yellow Man's Ym's Helix</v>
          </cell>
          <cell r="D27" t="str">
            <v>H</v>
          </cell>
          <cell r="E27">
            <v>9.43</v>
          </cell>
          <cell r="F27">
            <v>1</v>
          </cell>
          <cell r="H27" t="str">
            <v>Trulsson Anna &amp; Claes</v>
          </cell>
          <cell r="I27" t="str">
            <v>HAL</v>
          </cell>
        </row>
        <row r="28">
          <cell r="B28">
            <v>13322</v>
          </cell>
          <cell r="C28" t="str">
            <v>Hannemoon HM Black Jade</v>
          </cell>
          <cell r="D28" t="str">
            <v>H</v>
          </cell>
          <cell r="E28">
            <v>9.6300000000000008</v>
          </cell>
          <cell r="F28">
            <v>2</v>
          </cell>
          <cell r="H28" t="str">
            <v>Petersson Eva</v>
          </cell>
          <cell r="I28" t="str">
            <v>NOR</v>
          </cell>
        </row>
        <row r="29">
          <cell r="B29">
            <v>1467</v>
          </cell>
          <cell r="C29" t="str">
            <v>Lionheart v Dia-Robinne</v>
          </cell>
          <cell r="D29" t="str">
            <v>H</v>
          </cell>
          <cell r="E29">
            <v>10.28</v>
          </cell>
          <cell r="F29">
            <v>3</v>
          </cell>
          <cell r="H29" t="str">
            <v>Lundqvist Lisa</v>
          </cell>
          <cell r="I29" t="str">
            <v>HAL</v>
          </cell>
        </row>
        <row r="30">
          <cell r="C30" t="str">
            <v/>
          </cell>
          <cell r="D30" t="str">
            <v/>
          </cell>
          <cell r="H30" t="str">
            <v/>
          </cell>
          <cell r="I30" t="str">
            <v/>
          </cell>
        </row>
      </sheetData>
      <sheetData sheetId="7" refreshError="1"/>
      <sheetData sheetId="8">
        <row r="2">
          <cell r="B2">
            <v>13322</v>
          </cell>
          <cell r="C2" t="str">
            <v>Hannemoon HM Black Jade</v>
          </cell>
          <cell r="D2" t="str">
            <v>H</v>
          </cell>
          <cell r="H2" t="str">
            <v>Petersson Eva</v>
          </cell>
          <cell r="I2" t="str">
            <v>NOR</v>
          </cell>
        </row>
        <row r="3">
          <cell r="B3">
            <v>1386</v>
          </cell>
          <cell r="C3" t="str">
            <v>August</v>
          </cell>
          <cell r="D3" t="str">
            <v>H</v>
          </cell>
          <cell r="H3" t="str">
            <v xml:space="preserve">Trulsson Anna </v>
          </cell>
          <cell r="I3" t="str">
            <v>HAL</v>
          </cell>
        </row>
        <row r="4">
          <cell r="B4">
            <v>1506</v>
          </cell>
          <cell r="C4" t="str">
            <v>Crazy Owl´s Björn Järnsida</v>
          </cell>
          <cell r="D4" t="str">
            <v>H</v>
          </cell>
          <cell r="H4" t="str">
            <v>Sjöberg Monica</v>
          </cell>
          <cell r="I4" t="str">
            <v>KAR</v>
          </cell>
        </row>
        <row r="5">
          <cell r="C5" t="str">
            <v/>
          </cell>
          <cell r="D5" t="str">
            <v/>
          </cell>
          <cell r="H5" t="str">
            <v/>
          </cell>
          <cell r="I5" t="str">
            <v/>
          </cell>
        </row>
        <row r="7">
          <cell r="B7">
            <v>1467</v>
          </cell>
          <cell r="C7" t="str">
            <v>Lionheart v Dia-Robinne</v>
          </cell>
          <cell r="D7" t="str">
            <v>H</v>
          </cell>
          <cell r="H7" t="str">
            <v>Lundqvist Lisa</v>
          </cell>
          <cell r="I7" t="str">
            <v>HAL</v>
          </cell>
        </row>
        <row r="8">
          <cell r="B8">
            <v>1480</v>
          </cell>
          <cell r="C8" t="str">
            <v>Rappfotens Harry Lime</v>
          </cell>
          <cell r="D8" t="str">
            <v>H</v>
          </cell>
          <cell r="H8" t="str">
            <v>Held Ann-Christin &amp; Bengt</v>
          </cell>
          <cell r="I8" t="str">
            <v>KAL</v>
          </cell>
          <cell r="J8" t="str">
            <v>STRUKEN</v>
          </cell>
        </row>
        <row r="9">
          <cell r="B9">
            <v>14270</v>
          </cell>
          <cell r="C9" t="str">
            <v>Miraqulix LL Extreme</v>
          </cell>
          <cell r="D9" t="str">
            <v>H</v>
          </cell>
          <cell r="H9" t="str">
            <v>Fransson Kenth</v>
          </cell>
          <cell r="I9" t="str">
            <v>KAL</v>
          </cell>
        </row>
        <row r="10">
          <cell r="C10" t="str">
            <v/>
          </cell>
          <cell r="D10" t="str">
            <v/>
          </cell>
          <cell r="H10" t="str">
            <v/>
          </cell>
          <cell r="I10" t="str">
            <v/>
          </cell>
        </row>
        <row r="12">
          <cell r="B12">
            <v>1483</v>
          </cell>
          <cell r="C12" t="str">
            <v>Miraqulix LL Dark Moon</v>
          </cell>
          <cell r="D12" t="str">
            <v>H</v>
          </cell>
          <cell r="H12" t="str">
            <v>Adolfsson Lars</v>
          </cell>
          <cell r="I12" t="str">
            <v>KAL</v>
          </cell>
        </row>
        <row r="13">
          <cell r="B13">
            <v>1362</v>
          </cell>
          <cell r="C13" t="str">
            <v xml:space="preserve">Goat-Wools Zappa </v>
          </cell>
          <cell r="D13" t="str">
            <v>H</v>
          </cell>
          <cell r="H13" t="str">
            <v>Petersson Eva</v>
          </cell>
          <cell r="I13" t="str">
            <v>NOR</v>
          </cell>
        </row>
        <row r="14">
          <cell r="B14">
            <v>1458</v>
          </cell>
          <cell r="C14" t="str">
            <v>Tre Hjärtans Baztian</v>
          </cell>
          <cell r="D14" t="str">
            <v>H</v>
          </cell>
          <cell r="H14" t="str">
            <v>Trulsson Anna &amp; Claes</v>
          </cell>
          <cell r="I14" t="str">
            <v>HAL</v>
          </cell>
        </row>
        <row r="15">
          <cell r="C15" t="str">
            <v/>
          </cell>
          <cell r="D15" t="str">
            <v/>
          </cell>
          <cell r="H15" t="str">
            <v/>
          </cell>
          <cell r="I15" t="str">
            <v/>
          </cell>
        </row>
        <row r="16">
          <cell r="C16" t="str">
            <v xml:space="preserve"> </v>
          </cell>
        </row>
        <row r="17">
          <cell r="B17">
            <v>1365</v>
          </cell>
          <cell r="C17" t="str">
            <v>Goat-Wool Zeppelin</v>
          </cell>
          <cell r="D17" t="str">
            <v>H</v>
          </cell>
          <cell r="H17" t="str">
            <v>Sjöberg Monica</v>
          </cell>
          <cell r="I17" t="str">
            <v>KAR</v>
          </cell>
        </row>
        <row r="18">
          <cell r="B18">
            <v>1511</v>
          </cell>
          <cell r="C18" t="str">
            <v>Raceheart´s MB Chewbacca</v>
          </cell>
          <cell r="D18" t="str">
            <v>H</v>
          </cell>
          <cell r="H18" t="str">
            <v>Carlsson Rigmor</v>
          </cell>
          <cell r="I18" t="str">
            <v>HAL</v>
          </cell>
        </row>
        <row r="19">
          <cell r="B19">
            <v>1468</v>
          </cell>
          <cell r="C19" t="str">
            <v>Miraqulix LL Devil In Disguise</v>
          </cell>
          <cell r="D19" t="str">
            <v>H</v>
          </cell>
          <cell r="H19" t="str">
            <v>Fransson Kenth &amp; Andersson Eva-Marie</v>
          </cell>
          <cell r="I19" t="str">
            <v>KAL</v>
          </cell>
        </row>
        <row r="20">
          <cell r="C20" t="str">
            <v/>
          </cell>
          <cell r="D20" t="str">
            <v/>
          </cell>
          <cell r="H20" t="str">
            <v/>
          </cell>
          <cell r="I20" t="str">
            <v/>
          </cell>
        </row>
        <row r="22">
          <cell r="B22">
            <v>1340</v>
          </cell>
          <cell r="C22" t="str">
            <v>Elmer vd Waterram</v>
          </cell>
          <cell r="D22" t="str">
            <v>H</v>
          </cell>
          <cell r="H22" t="str">
            <v>Held ann-Christine &amp; Bengt</v>
          </cell>
          <cell r="I22" t="str">
            <v>KAL</v>
          </cell>
          <cell r="J22" t="str">
            <v>STRUKEN</v>
          </cell>
        </row>
        <row r="23">
          <cell r="B23">
            <v>1494</v>
          </cell>
          <cell r="C23" t="str">
            <v>Hannemoon HM Shere Khan</v>
          </cell>
          <cell r="D23" t="str">
            <v>H</v>
          </cell>
          <cell r="H23" t="str">
            <v>Petersson Eva</v>
          </cell>
          <cell r="I23" t="str">
            <v>NOR</v>
          </cell>
        </row>
        <row r="24">
          <cell r="B24">
            <v>1532</v>
          </cell>
          <cell r="C24" t="str">
            <v>Yellow Man's Ym's Helix</v>
          </cell>
          <cell r="D24" t="str">
            <v>H</v>
          </cell>
          <cell r="H24" t="str">
            <v>Trulsson Anna &amp; Claes</v>
          </cell>
          <cell r="I24" t="str">
            <v>HAL</v>
          </cell>
        </row>
        <row r="25">
          <cell r="B25">
            <v>1542</v>
          </cell>
          <cell r="C25" t="str">
            <v>RaceHeart's MB Thor</v>
          </cell>
          <cell r="D25" t="str">
            <v>H</v>
          </cell>
          <cell r="H25" t="str">
            <v>Adolfsson Lars</v>
          </cell>
          <cell r="I25" t="str">
            <v>KAL</v>
          </cell>
        </row>
        <row r="27">
          <cell r="B27">
            <v>1325</v>
          </cell>
          <cell r="C27" t="str">
            <v>Miraqulix Cullini Beast</v>
          </cell>
          <cell r="D27" t="str">
            <v>H</v>
          </cell>
          <cell r="H27" t="str">
            <v>Lundqvist Marie</v>
          </cell>
          <cell r="I27" t="str">
            <v>KAL</v>
          </cell>
        </row>
        <row r="28">
          <cell r="B28">
            <v>1385</v>
          </cell>
          <cell r="C28" t="str">
            <v>Crazy Owl's Långväga-Sven</v>
          </cell>
          <cell r="D28" t="str">
            <v>H</v>
          </cell>
          <cell r="H28" t="str">
            <v>Lundqvist Marie</v>
          </cell>
          <cell r="I28" t="str">
            <v>KAL</v>
          </cell>
        </row>
        <row r="29">
          <cell r="B29">
            <v>1435</v>
          </cell>
          <cell r="C29" t="str">
            <v>RaceHeart´s MB Charmander</v>
          </cell>
          <cell r="D29" t="str">
            <v>H</v>
          </cell>
          <cell r="H29" t="str">
            <v>Petersson Eva</v>
          </cell>
          <cell r="I29" t="str">
            <v>NOR</v>
          </cell>
        </row>
        <row r="30">
          <cell r="B30">
            <v>1469</v>
          </cell>
          <cell r="C30" t="str">
            <v>Tre Hjärtans Birger</v>
          </cell>
          <cell r="D30" t="str">
            <v>H</v>
          </cell>
          <cell r="H30" t="str">
            <v>Lundqvist Marie</v>
          </cell>
          <cell r="I30" t="str">
            <v>KAL</v>
          </cell>
        </row>
      </sheetData>
      <sheetData sheetId="9" refreshError="1"/>
      <sheetData sheetId="10" refreshError="1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mälda"/>
      <sheetName val="Deltagarlista"/>
      <sheetName val="Heat försök"/>
      <sheetName val="Kort"/>
      <sheetName val="Försök 1"/>
      <sheetName val="Försök 2"/>
      <sheetName val="Blad1"/>
      <sheetName val="Försök 3"/>
      <sheetName val="Resultat 1+2+3"/>
      <sheetName val="Semifinal"/>
      <sheetName val="Final"/>
    </sheetNames>
    <sheetDataSet>
      <sheetData sheetId="0">
        <row r="2">
          <cell r="A2">
            <v>1347</v>
          </cell>
          <cell r="B2">
            <v>15</v>
          </cell>
          <cell r="C2" t="str">
            <v>L</v>
          </cell>
          <cell r="D2" t="str">
            <v>x</v>
          </cell>
          <cell r="E2" t="str">
            <v>RaceHeart's MB Elisabeth Swann</v>
          </cell>
          <cell r="F2" t="str">
            <v>Mynta</v>
          </cell>
          <cell r="G2" t="str">
            <v>14.03.13</v>
          </cell>
          <cell r="H2" t="str">
            <v>T</v>
          </cell>
          <cell r="I2" t="str">
            <v>Berglund Mike</v>
          </cell>
          <cell r="J2" t="str">
            <v>KAL</v>
          </cell>
          <cell r="L2" t="str">
            <v>9,90 GU</v>
          </cell>
          <cell r="N2" t="str">
            <v>Damien Rice Cinpress</v>
          </cell>
        </row>
        <row r="3">
          <cell r="A3">
            <v>1363</v>
          </cell>
          <cell r="B3">
            <v>15</v>
          </cell>
          <cell r="C3" t="str">
            <v>L</v>
          </cell>
          <cell r="D3" t="str">
            <v>x</v>
          </cell>
          <cell r="E3" t="str">
            <v>RaceHeart's MB Black Pearl </v>
          </cell>
          <cell r="F3" t="str">
            <v>Madicken</v>
          </cell>
          <cell r="G3" t="str">
            <v>14.03.13</v>
          </cell>
          <cell r="H3" t="str">
            <v>T</v>
          </cell>
          <cell r="I3" t="str">
            <v>Josefsson Lise-Lotte</v>
          </cell>
          <cell r="J3" t="str">
            <v>KAL</v>
          </cell>
          <cell r="L3" t="str">
            <v>9,68 GU</v>
          </cell>
          <cell r="N3" t="str">
            <v>Damien Rice Cinpress</v>
          </cell>
        </row>
        <row r="4">
          <cell r="A4">
            <v>1387</v>
          </cell>
          <cell r="B4">
            <v>16</v>
          </cell>
          <cell r="C4" t="str">
            <v>L</v>
          </cell>
          <cell r="D4" t="str">
            <v>x</v>
          </cell>
          <cell r="E4" t="str">
            <v>Crazy Owl's Eva Ger Järnet</v>
          </cell>
          <cell r="F4" t="str">
            <v>Stella</v>
          </cell>
          <cell r="G4" t="str">
            <v>15.04.13</v>
          </cell>
          <cell r="H4" t="str">
            <v>T</v>
          </cell>
          <cell r="I4" t="str">
            <v>Fandrey Jenny</v>
          </cell>
          <cell r="J4" t="str">
            <v>KAL</v>
          </cell>
          <cell r="L4" t="str">
            <v>10,00 GU</v>
          </cell>
          <cell r="N4" t="str">
            <v>Miraqulix Cullini Beast</v>
          </cell>
        </row>
        <row r="5">
          <cell r="A5">
            <v>1420</v>
          </cell>
          <cell r="B5">
            <v>17</v>
          </cell>
          <cell r="C5" t="str">
            <v>L</v>
          </cell>
          <cell r="D5" t="str">
            <v>x</v>
          </cell>
          <cell r="E5" t="str">
            <v>Axrace's Angostura</v>
          </cell>
          <cell r="F5" t="str">
            <v>Azzta</v>
          </cell>
          <cell r="G5" t="str">
            <v>15.11.25</v>
          </cell>
          <cell r="H5" t="str">
            <v>T</v>
          </cell>
          <cell r="I5" t="str">
            <v>Helgesson Jan</v>
          </cell>
          <cell r="J5" t="str">
            <v>NOR</v>
          </cell>
          <cell r="L5" t="str">
            <v>9,43 RÖ</v>
          </cell>
          <cell r="N5" t="str">
            <v>Ringdove Jamiroquai</v>
          </cell>
        </row>
        <row r="6">
          <cell r="A6">
            <v>1438</v>
          </cell>
          <cell r="B6">
            <v>17</v>
          </cell>
          <cell r="C6" t="str">
            <v>L</v>
          </cell>
          <cell r="D6" t="str">
            <v>x</v>
          </cell>
          <cell r="E6" t="str">
            <v>RaceHearts MB Butterfree</v>
          </cell>
          <cell r="F6" t="str">
            <v>Bellamy</v>
          </cell>
          <cell r="G6" t="str">
            <v>16.07.12</v>
          </cell>
          <cell r="H6" t="str">
            <v>T</v>
          </cell>
          <cell r="I6" t="str">
            <v>Balogh Jinny</v>
          </cell>
          <cell r="J6" t="str">
            <v>HAL</v>
          </cell>
          <cell r="L6" t="str">
            <v>9,55 RÖ</v>
          </cell>
          <cell r="N6" t="str">
            <v>Damien Rice Cinpress</v>
          </cell>
        </row>
        <row r="7">
          <cell r="A7">
            <v>1498</v>
          </cell>
          <cell r="B7">
            <v>19</v>
          </cell>
          <cell r="C7" t="str">
            <v>L</v>
          </cell>
          <cell r="D7" t="str">
            <v>x</v>
          </cell>
          <cell r="E7" t="str">
            <v>RaceHeart´s MB Maz</v>
          </cell>
          <cell r="F7" t="str">
            <v>Mazzi</v>
          </cell>
          <cell r="G7" t="str">
            <v>17.12.01</v>
          </cell>
          <cell r="H7" t="str">
            <v>T</v>
          </cell>
          <cell r="I7" t="str">
            <v>Berglund Mike</v>
          </cell>
          <cell r="J7" t="str">
            <v>KAL</v>
          </cell>
          <cell r="L7" t="str">
            <v>9,58 RÖ</v>
          </cell>
          <cell r="N7" t="str">
            <v>Isac v. Dia-Robinne</v>
          </cell>
        </row>
        <row r="8">
          <cell r="A8">
            <v>1499</v>
          </cell>
          <cell r="B8">
            <v>19</v>
          </cell>
          <cell r="C8" t="str">
            <v>L</v>
          </cell>
          <cell r="D8" t="str">
            <v>x</v>
          </cell>
          <cell r="E8" t="str">
            <v>RaceHeart´s MB Leia</v>
          </cell>
          <cell r="F8" t="str">
            <v>Leia</v>
          </cell>
          <cell r="G8" t="str">
            <v>17.12.01</v>
          </cell>
          <cell r="H8" t="str">
            <v>T</v>
          </cell>
          <cell r="I8" t="str">
            <v>Berglund Mike</v>
          </cell>
          <cell r="J8" t="str">
            <v>KAL</v>
          </cell>
          <cell r="L8" t="str">
            <v>9,30 RÖ</v>
          </cell>
          <cell r="N8" t="str">
            <v>Isac v. Dia-Robinne</v>
          </cell>
        </row>
        <row r="9">
          <cell r="A9">
            <v>1513</v>
          </cell>
          <cell r="B9">
            <v>19</v>
          </cell>
          <cell r="C9" t="str">
            <v>L</v>
          </cell>
          <cell r="D9" t="str">
            <v>x</v>
          </cell>
          <cell r="E9" t="str">
            <v>Tre Hjärtans Berit</v>
          </cell>
          <cell r="F9" t="str">
            <v>Berit</v>
          </cell>
          <cell r="G9" t="str">
            <v>17.02.13</v>
          </cell>
          <cell r="H9" t="str">
            <v>T</v>
          </cell>
          <cell r="I9" t="str">
            <v>Lundqvist Lisa &amp; Henrik</v>
          </cell>
          <cell r="J9" t="str">
            <v>HAL</v>
          </cell>
          <cell r="L9" t="str">
            <v>10,01 GU</v>
          </cell>
          <cell r="N9" t="str">
            <v>Goat-Wool Zeppelin</v>
          </cell>
        </row>
        <row r="10">
          <cell r="A10">
            <v>1514</v>
          </cell>
          <cell r="B10">
            <v>19</v>
          </cell>
          <cell r="C10" t="str">
            <v>L</v>
          </cell>
          <cell r="D10" t="str">
            <v>x</v>
          </cell>
          <cell r="E10" t="str">
            <v>RaceHeart's MB Aayla</v>
          </cell>
          <cell r="F10" t="str">
            <v>Aayla</v>
          </cell>
          <cell r="G10" t="str">
            <v>17.12.01</v>
          </cell>
          <cell r="H10" t="str">
            <v>T</v>
          </cell>
          <cell r="I10" t="str">
            <v>Balogh Jinny</v>
          </cell>
          <cell r="J10" t="str">
            <v>HAL</v>
          </cell>
          <cell r="L10" t="str">
            <v>9,77 GU</v>
          </cell>
          <cell r="N10" t="str">
            <v>Isac v. Dia-Robinne</v>
          </cell>
        </row>
        <row r="11">
          <cell r="A11">
            <v>1515</v>
          </cell>
          <cell r="B11">
            <v>19</v>
          </cell>
          <cell r="C11" t="str">
            <v>L</v>
          </cell>
          <cell r="D11" t="str">
            <v>x</v>
          </cell>
          <cell r="E11" t="str">
            <v>Raceheart's MB Callidora Black</v>
          </cell>
          <cell r="F11" t="str">
            <v>Agnez</v>
          </cell>
          <cell r="G11" t="str">
            <v>18.08.27</v>
          </cell>
          <cell r="H11" t="str">
            <v>T</v>
          </cell>
          <cell r="I11" t="str">
            <v>Helgesson Jan</v>
          </cell>
          <cell r="J11" t="str">
            <v>NOR</v>
          </cell>
          <cell r="L11" t="str">
            <v>9,61 RÖ</v>
          </cell>
          <cell r="N11" t="str">
            <v>King Of My Heart v. Dia-Robinne</v>
          </cell>
        </row>
        <row r="12">
          <cell r="A12">
            <v>1516</v>
          </cell>
          <cell r="B12">
            <v>19</v>
          </cell>
          <cell r="C12" t="str">
            <v>L</v>
          </cell>
          <cell r="D12" t="str">
            <v>x</v>
          </cell>
          <cell r="E12" t="str">
            <v>RaceHeart's MB Elladora Black</v>
          </cell>
          <cell r="F12" t="str">
            <v>Moxi</v>
          </cell>
          <cell r="G12" t="str">
            <v>18.08.27</v>
          </cell>
          <cell r="H12" t="str">
            <v>T</v>
          </cell>
          <cell r="I12" t="str">
            <v>Berglund Mike</v>
          </cell>
          <cell r="J12" t="str">
            <v>KAL</v>
          </cell>
          <cell r="L12" t="str">
            <v>9,51 RÖ</v>
          </cell>
          <cell r="N12" t="str">
            <v>King Of My Heart v. Dia-Robinne</v>
          </cell>
        </row>
        <row r="13">
          <cell r="A13">
            <v>1525</v>
          </cell>
          <cell r="B13">
            <v>20</v>
          </cell>
          <cell r="C13" t="str">
            <v>L</v>
          </cell>
          <cell r="D13" t="str">
            <v>x</v>
          </cell>
          <cell r="E13" t="str">
            <v>Triporas Turandot</v>
          </cell>
          <cell r="F13" t="str">
            <v>Turan</v>
          </cell>
          <cell r="G13" t="str">
            <v>19.04.17</v>
          </cell>
          <cell r="H13" t="str">
            <v>T</v>
          </cell>
          <cell r="I13" t="str">
            <v>Olin Jerker</v>
          </cell>
          <cell r="J13" t="str">
            <v>KAL</v>
          </cell>
          <cell r="L13" t="str">
            <v>10,09 GU</v>
          </cell>
          <cell r="M13" t="str">
            <v xml:space="preserve">1/8-20 prov </v>
          </cell>
          <cell r="N13" t="str">
            <v>Springeldens Mandelkubb</v>
          </cell>
        </row>
        <row r="14">
          <cell r="A14">
            <v>1531</v>
          </cell>
          <cell r="B14">
            <v>21</v>
          </cell>
          <cell r="C14" t="str">
            <v>L</v>
          </cell>
          <cell r="D14" t="str">
            <v>x</v>
          </cell>
          <cell r="E14" t="str">
            <v>Tre Hjärtans Balett</v>
          </cell>
          <cell r="F14" t="str">
            <v>Hedda</v>
          </cell>
          <cell r="G14" t="str">
            <v>19.03.21</v>
          </cell>
          <cell r="H14" t="str">
            <v>T</v>
          </cell>
          <cell r="I14" t="str">
            <v>Nilsson Jonathan</v>
          </cell>
          <cell r="J14" t="str">
            <v>HAL</v>
          </cell>
          <cell r="L14" t="str">
            <v>10,87 GR</v>
          </cell>
          <cell r="M14" t="str">
            <v>26/9-20 prov 3/7-21 täv</v>
          </cell>
          <cell r="N14" t="str">
            <v>Dixietown Min Greve Av Luxemburg</v>
          </cell>
        </row>
        <row r="15">
          <cell r="A15">
            <v>1533</v>
          </cell>
          <cell r="B15">
            <v>21</v>
          </cell>
          <cell r="C15" t="str">
            <v>L</v>
          </cell>
          <cell r="D15" t="str">
            <v>x</v>
          </cell>
          <cell r="E15" t="str">
            <v>RaceHearts MB Scarlet</v>
          </cell>
          <cell r="F15" t="str">
            <v>Scarlet</v>
          </cell>
          <cell r="G15" t="str">
            <v>19.12.26</v>
          </cell>
          <cell r="H15" t="str">
            <v>T</v>
          </cell>
          <cell r="I15" t="str">
            <v>Berglund Mike</v>
          </cell>
          <cell r="J15" t="str">
            <v>KAL</v>
          </cell>
          <cell r="L15" t="str">
            <v>9,36 RÖ</v>
          </cell>
          <cell r="M15" t="str">
            <v>19/6-21 täv 3/7-21 täv</v>
          </cell>
          <cell r="N15" t="str">
            <v>Winsome Yankees Elmore</v>
          </cell>
        </row>
        <row r="16">
          <cell r="A16">
            <v>1534</v>
          </cell>
          <cell r="B16">
            <v>21</v>
          </cell>
          <cell r="C16" t="str">
            <v>L</v>
          </cell>
          <cell r="D16" t="str">
            <v>x</v>
          </cell>
          <cell r="E16" t="str">
            <v>RaceHearts MB Marvel</v>
          </cell>
          <cell r="F16" t="str">
            <v>Marvel</v>
          </cell>
          <cell r="G16" t="str">
            <v>19.12.26</v>
          </cell>
          <cell r="H16" t="str">
            <v>T</v>
          </cell>
          <cell r="I16" t="str">
            <v>Berglund Mike</v>
          </cell>
          <cell r="J16" t="str">
            <v>KAL</v>
          </cell>
          <cell r="L16" t="str">
            <v>9,25 RÖ</v>
          </cell>
          <cell r="M16" t="str">
            <v>19/6-21 täv 3/7-21 täv</v>
          </cell>
          <cell r="N16" t="str">
            <v>Winsome Yankees Elmore</v>
          </cell>
        </row>
        <row r="17">
          <cell r="A17">
            <v>1536</v>
          </cell>
          <cell r="B17">
            <v>21</v>
          </cell>
          <cell r="C17" t="str">
            <v>L</v>
          </cell>
          <cell r="D17" t="str">
            <v>x</v>
          </cell>
          <cell r="E17" t="str">
            <v>Stars of Enilorac Gaia</v>
          </cell>
          <cell r="F17" t="str">
            <v>Majlis</v>
          </cell>
          <cell r="G17" t="str">
            <v>20.05.14</v>
          </cell>
          <cell r="H17" t="str">
            <v>T</v>
          </cell>
          <cell r="I17" t="str">
            <v>Maria Kvist</v>
          </cell>
          <cell r="J17" t="str">
            <v>HAL</v>
          </cell>
          <cell r="L17" t="str">
            <v>10,69 GR</v>
          </cell>
          <cell r="M17" t="str">
            <v>3/7-21 täv 22/7-21 täv</v>
          </cell>
          <cell r="N17" t="str">
            <v>Buddy Drakabygget-Almi</v>
          </cell>
        </row>
        <row r="18">
          <cell r="A18">
            <v>1537</v>
          </cell>
          <cell r="B18">
            <v>21</v>
          </cell>
          <cell r="C18" t="str">
            <v>L</v>
          </cell>
          <cell r="D18" t="str">
            <v>x</v>
          </cell>
          <cell r="E18" t="str">
            <v>Per-Mobile Golden Star in Black</v>
          </cell>
          <cell r="F18" t="str">
            <v>Stella</v>
          </cell>
          <cell r="G18" t="str">
            <v>19.01.20</v>
          </cell>
          <cell r="H18" t="str">
            <v>T</v>
          </cell>
          <cell r="I18" t="str">
            <v>Björkman Paula</v>
          </cell>
          <cell r="J18" t="str">
            <v>KAL</v>
          </cell>
          <cell r="L18" t="str">
            <v>10,44 GR</v>
          </cell>
          <cell r="M18" t="str">
            <v>22/7-21 prov 24/7-21prov</v>
          </cell>
          <cell r="N18" t="str">
            <v>Magicien Delaromance Des Damoiseaux</v>
          </cell>
        </row>
        <row r="19">
          <cell r="A19">
            <v>1538</v>
          </cell>
          <cell r="B19">
            <v>21</v>
          </cell>
          <cell r="C19" t="str">
            <v>L</v>
          </cell>
          <cell r="D19" t="str">
            <v>x</v>
          </cell>
          <cell r="E19" t="str">
            <v>Sotholmens Unni</v>
          </cell>
          <cell r="F19" t="str">
            <v>Unni</v>
          </cell>
          <cell r="G19" t="str">
            <v>19.10.25</v>
          </cell>
          <cell r="H19" t="str">
            <v>T</v>
          </cell>
          <cell r="I19" t="str">
            <v>Björkman Paula</v>
          </cell>
          <cell r="J19" t="str">
            <v>KAL</v>
          </cell>
          <cell r="L19" t="str">
            <v>10,26 GR</v>
          </cell>
          <cell r="M19" t="str">
            <v>22/7-21 prov 24/7-21prov</v>
          </cell>
          <cell r="N19" t="str">
            <v>Dixietown Min Greve Av Luxemburg</v>
          </cell>
        </row>
        <row r="20">
          <cell r="A20">
            <v>1539</v>
          </cell>
          <cell r="B20">
            <v>21</v>
          </cell>
          <cell r="C20" t="str">
            <v>L</v>
          </cell>
          <cell r="D20" t="str">
            <v>x</v>
          </cell>
          <cell r="E20" t="str">
            <v>Edda- Fjällbrud</v>
          </cell>
          <cell r="F20" t="str">
            <v>Edda</v>
          </cell>
          <cell r="G20" t="str">
            <v>16.02.23</v>
          </cell>
          <cell r="H20" t="str">
            <v>T</v>
          </cell>
          <cell r="I20" t="str">
            <v>Björkman Paula</v>
          </cell>
          <cell r="J20" t="str">
            <v>KAL</v>
          </cell>
          <cell r="L20" t="str">
            <v>10,31 GR</v>
          </cell>
          <cell r="M20" t="str">
            <v>22/7-21 prov 24/7-21prov</v>
          </cell>
          <cell r="N20" t="str">
            <v>Bellsweets Over The Top</v>
          </cell>
        </row>
        <row r="21">
          <cell r="A21">
            <v>1543</v>
          </cell>
          <cell r="B21">
            <v>21</v>
          </cell>
          <cell r="C21" t="str">
            <v>L</v>
          </cell>
          <cell r="D21" t="str">
            <v>x</v>
          </cell>
          <cell r="E21" t="str">
            <v>Miraqulix LL Expressive</v>
          </cell>
          <cell r="F21" t="str">
            <v>Essi</v>
          </cell>
          <cell r="G21" t="str">
            <v>20.02.12</v>
          </cell>
          <cell r="H21" t="str">
            <v>T</v>
          </cell>
          <cell r="I21" t="str">
            <v>Jonasson Christina</v>
          </cell>
          <cell r="J21" t="str">
            <v>KAL</v>
          </cell>
          <cell r="L21" t="str">
            <v>10,02 GU</v>
          </cell>
          <cell r="N21" t="str">
            <v>Mctools Grand Prix</v>
          </cell>
        </row>
        <row r="22">
          <cell r="A22">
            <v>1547</v>
          </cell>
          <cell r="B22">
            <v>21</v>
          </cell>
          <cell r="C22" t="str">
            <v>L</v>
          </cell>
          <cell r="D22" t="str">
            <v>x</v>
          </cell>
          <cell r="E22" t="str">
            <v>Redlook Bella Rose</v>
          </cell>
          <cell r="F22" t="str">
            <v>Lilly</v>
          </cell>
          <cell r="G22" t="str">
            <v>20.03.01</v>
          </cell>
          <cell r="H22" t="str">
            <v>T</v>
          </cell>
          <cell r="I22" t="str">
            <v>Olsson Amanda</v>
          </cell>
          <cell r="J22" t="str">
            <v>HAL</v>
          </cell>
          <cell r="L22" t="str">
            <v>10,66 GR</v>
          </cell>
          <cell r="M22" t="str">
            <v>22/7-21 prov 24/7-21prov</v>
          </cell>
          <cell r="N22" t="str">
            <v>Dixietown Stick Iväg Jack</v>
          </cell>
        </row>
        <row r="23">
          <cell r="A23">
            <v>1555</v>
          </cell>
          <cell r="B23">
            <v>21</v>
          </cell>
          <cell r="C23" t="str">
            <v>L</v>
          </cell>
          <cell r="D23" t="str">
            <v>x</v>
          </cell>
          <cell r="E23" t="str">
            <v>Raceheart´s MB Andromeda Black</v>
          </cell>
          <cell r="F23" t="str">
            <v>Essie</v>
          </cell>
          <cell r="G23" t="str">
            <v>18.08.27</v>
          </cell>
          <cell r="H23" t="str">
            <v>T</v>
          </cell>
          <cell r="I23" t="str">
            <v>Ikonen Julia</v>
          </cell>
          <cell r="J23" t="str">
            <v>KAL</v>
          </cell>
          <cell r="L23" t="str">
            <v>9,70 GU</v>
          </cell>
          <cell r="M23" t="str">
            <v>3/7-21 täv 4/9-21 täv</v>
          </cell>
          <cell r="N23" t="str">
            <v>King Of My Heart v. Dia-Robinne</v>
          </cell>
        </row>
        <row r="24">
          <cell r="A24">
            <v>13320</v>
          </cell>
          <cell r="B24">
            <v>22</v>
          </cell>
          <cell r="C24" t="str">
            <v>L</v>
          </cell>
          <cell r="D24" t="str">
            <v>x</v>
          </cell>
          <cell r="E24" t="str">
            <v>Hannemoon HM Rosa Mundi</v>
          </cell>
          <cell r="F24" t="str">
            <v>Rosa</v>
          </cell>
          <cell r="G24" t="str">
            <v>20.09.01</v>
          </cell>
          <cell r="H24" t="str">
            <v>T</v>
          </cell>
          <cell r="I24" t="str">
            <v>Helgesson Jan</v>
          </cell>
          <cell r="J24" t="str">
            <v>NOR</v>
          </cell>
          <cell r="L24" t="str">
            <v>9,14 RÖ</v>
          </cell>
          <cell r="N24" t="str">
            <v>Raceheart's Mb Charmander</v>
          </cell>
        </row>
        <row r="25">
          <cell r="A25">
            <v>14272</v>
          </cell>
          <cell r="B25">
            <v>22</v>
          </cell>
          <cell r="C25" t="str">
            <v>L</v>
          </cell>
          <cell r="D25" t="str">
            <v>x</v>
          </cell>
          <cell r="E25" t="str">
            <v>Miraqulix LL Excellent</v>
          </cell>
          <cell r="F25" t="str">
            <v>Zoey</v>
          </cell>
          <cell r="G25" t="str">
            <v>20.02.12</v>
          </cell>
          <cell r="H25" t="str">
            <v>T</v>
          </cell>
          <cell r="I25" t="str">
            <v>Josefsson</v>
          </cell>
          <cell r="J25" t="str">
            <v>KAL</v>
          </cell>
          <cell r="L25" t="str">
            <v>10,22 GU</v>
          </cell>
          <cell r="N25" t="str">
            <v>Mctools Grand Prix</v>
          </cell>
        </row>
        <row r="26">
          <cell r="A26">
            <v>15210</v>
          </cell>
          <cell r="B26">
            <v>22</v>
          </cell>
          <cell r="C26" t="str">
            <v>L</v>
          </cell>
          <cell r="D26" t="str">
            <v>x</v>
          </cell>
          <cell r="E26" t="str">
            <v>Burningstep´s Arrival At Tea</v>
          </cell>
          <cell r="F26" t="str">
            <v>Rut</v>
          </cell>
          <cell r="G26" t="str">
            <v>19.05.09</v>
          </cell>
          <cell r="H26" t="str">
            <v>T</v>
          </cell>
          <cell r="I26" t="str">
            <v>Högsander Emelie</v>
          </cell>
          <cell r="J26" t="str">
            <v>HAL</v>
          </cell>
          <cell r="L26" t="str">
            <v>10,45 GR</v>
          </cell>
          <cell r="N26" t="str">
            <v>Per-Mobile Quick Step</v>
          </cell>
        </row>
        <row r="27">
          <cell r="A27">
            <v>15211</v>
          </cell>
          <cell r="B27">
            <v>22</v>
          </cell>
          <cell r="C27" t="str">
            <v>L</v>
          </cell>
          <cell r="D27" t="str">
            <v>x</v>
          </cell>
          <cell r="E27" t="str">
            <v>Star´s of Enilorac Siggy</v>
          </cell>
          <cell r="F27" t="str">
            <v>Sonja</v>
          </cell>
          <cell r="G27" t="str">
            <v>20.12.30</v>
          </cell>
          <cell r="H27" t="str">
            <v>T</v>
          </cell>
          <cell r="I27" t="str">
            <v>Kvist Maria</v>
          </cell>
          <cell r="J27" t="str">
            <v>HAL</v>
          </cell>
          <cell r="L27" t="str">
            <v>9,74 GU</v>
          </cell>
          <cell r="N27" t="str">
            <v>Buddy Drakabygget-Almi</v>
          </cell>
        </row>
        <row r="28">
          <cell r="A28">
            <v>15212</v>
          </cell>
          <cell r="B28">
            <v>22</v>
          </cell>
          <cell r="C28" t="str">
            <v>L</v>
          </cell>
          <cell r="D28" t="str">
            <v>x</v>
          </cell>
          <cell r="E28" t="str">
            <v>Watch´em Birds Fly High</v>
          </cell>
          <cell r="F28" t="str">
            <v>Skye</v>
          </cell>
          <cell r="G28" t="str">
            <v>21.11.09</v>
          </cell>
          <cell r="H28" t="str">
            <v>T</v>
          </cell>
          <cell r="I28" t="str">
            <v>Balogh Jinny</v>
          </cell>
          <cell r="J28" t="str">
            <v>HAL</v>
          </cell>
          <cell r="L28" t="str">
            <v>9,33 RÖ</v>
          </cell>
          <cell r="N28" t="str">
            <v>Ok-Bleuy</v>
          </cell>
        </row>
      </sheetData>
      <sheetData sheetId="1"/>
      <sheetData sheetId="2"/>
      <sheetData sheetId="3"/>
      <sheetData sheetId="4">
        <row r="2">
          <cell r="B2">
            <v>15212</v>
          </cell>
          <cell r="C2" t="str">
            <v>Watch´em Birds Fly High</v>
          </cell>
          <cell r="D2" t="str">
            <v>T</v>
          </cell>
          <cell r="E2">
            <v>9.85</v>
          </cell>
          <cell r="F2">
            <v>3</v>
          </cell>
          <cell r="H2" t="str">
            <v>Balogh Jinny</v>
          </cell>
          <cell r="I2" t="str">
            <v>HAL</v>
          </cell>
        </row>
        <row r="3">
          <cell r="B3">
            <v>1498</v>
          </cell>
          <cell r="C3" t="str">
            <v>RaceHeart´s MB Maz</v>
          </cell>
          <cell r="D3" t="str">
            <v>T</v>
          </cell>
          <cell r="E3">
            <v>9.9</v>
          </cell>
          <cell r="F3">
            <v>4</v>
          </cell>
          <cell r="H3" t="str">
            <v>Berglund Mike</v>
          </cell>
          <cell r="I3" t="str">
            <v>KAL</v>
          </cell>
        </row>
        <row r="4">
          <cell r="B4">
            <v>13320</v>
          </cell>
          <cell r="C4" t="str">
            <v>Hannemoon HM Rosa Mundi</v>
          </cell>
          <cell r="D4" t="str">
            <v>T</v>
          </cell>
          <cell r="E4">
            <v>9.48</v>
          </cell>
          <cell r="F4">
            <v>2</v>
          </cell>
          <cell r="H4" t="str">
            <v>Helgesson Jan</v>
          </cell>
          <cell r="I4" t="str">
            <v>NOR</v>
          </cell>
        </row>
        <row r="5">
          <cell r="B5">
            <v>1499</v>
          </cell>
          <cell r="C5" t="str">
            <v>RaceHeart´s MB Leia</v>
          </cell>
          <cell r="D5" t="str">
            <v>T</v>
          </cell>
          <cell r="E5">
            <v>9.48</v>
          </cell>
          <cell r="F5">
            <v>1</v>
          </cell>
          <cell r="H5" t="str">
            <v>Berglund Mike</v>
          </cell>
          <cell r="I5" t="str">
            <v>KAL</v>
          </cell>
        </row>
        <row r="7">
          <cell r="B7">
            <v>1536</v>
          </cell>
          <cell r="C7" t="str">
            <v>Stars of Enilorac Gaia</v>
          </cell>
          <cell r="D7" t="str">
            <v>T</v>
          </cell>
          <cell r="E7">
            <v>10.52</v>
          </cell>
          <cell r="F7">
            <v>1</v>
          </cell>
          <cell r="H7" t="str">
            <v>Maria Kvist</v>
          </cell>
          <cell r="I7" t="str">
            <v>HAL</v>
          </cell>
        </row>
        <row r="8">
          <cell r="B8">
            <v>1537</v>
          </cell>
          <cell r="C8" t="str">
            <v>Per-Mobile Golden Star in Black</v>
          </cell>
          <cell r="D8" t="str">
            <v>T</v>
          </cell>
          <cell r="E8">
            <v>10.99</v>
          </cell>
          <cell r="F8">
            <v>3</v>
          </cell>
          <cell r="H8" t="str">
            <v>Björkman Paula</v>
          </cell>
          <cell r="I8" t="str">
            <v>KAL</v>
          </cell>
        </row>
        <row r="9">
          <cell r="B9">
            <v>1531</v>
          </cell>
          <cell r="C9" t="str">
            <v>Tre Hjärtans Balett</v>
          </cell>
          <cell r="D9" t="str">
            <v>T</v>
          </cell>
          <cell r="H9" t="str">
            <v>Nilsson Jonathan</v>
          </cell>
          <cell r="I9" t="str">
            <v>HAL</v>
          </cell>
          <cell r="J9" t="str">
            <v>STRUKEN</v>
          </cell>
        </row>
        <row r="10">
          <cell r="B10">
            <v>1387</v>
          </cell>
          <cell r="C10" t="str">
            <v>Crazy Owl's Eva Ger Järnet</v>
          </cell>
          <cell r="D10" t="str">
            <v>T</v>
          </cell>
          <cell r="E10">
            <v>10.55</v>
          </cell>
          <cell r="F10">
            <v>2</v>
          </cell>
          <cell r="H10" t="str">
            <v>Fandrey Jenny</v>
          </cell>
          <cell r="I10" t="str">
            <v>KAL</v>
          </cell>
        </row>
        <row r="12">
          <cell r="B12">
            <v>1534</v>
          </cell>
          <cell r="C12" t="str">
            <v>RaceHearts MB Marvel</v>
          </cell>
          <cell r="D12" t="str">
            <v>T</v>
          </cell>
          <cell r="E12">
            <v>9.77</v>
          </cell>
          <cell r="F12">
            <v>3</v>
          </cell>
          <cell r="H12" t="str">
            <v>Berglund Mike</v>
          </cell>
          <cell r="I12" t="str">
            <v>KAL</v>
          </cell>
        </row>
        <row r="13">
          <cell r="B13">
            <v>1420</v>
          </cell>
          <cell r="C13" t="str">
            <v>Axrace's Angostura</v>
          </cell>
          <cell r="D13" t="str">
            <v>T</v>
          </cell>
          <cell r="E13">
            <v>9.6999999999999993</v>
          </cell>
          <cell r="F13">
            <v>2</v>
          </cell>
          <cell r="H13" t="str">
            <v>Helgesson Jan</v>
          </cell>
          <cell r="I13" t="str">
            <v>NOR</v>
          </cell>
        </row>
        <row r="14">
          <cell r="B14">
            <v>1438</v>
          </cell>
          <cell r="C14" t="str">
            <v>RaceHearts MB Butterfree</v>
          </cell>
          <cell r="D14" t="str">
            <v>T</v>
          </cell>
          <cell r="E14">
            <v>9.67</v>
          </cell>
          <cell r="F14">
            <v>1</v>
          </cell>
          <cell r="H14" t="str">
            <v>Balogh Jinny</v>
          </cell>
          <cell r="I14" t="str">
            <v>HAL</v>
          </cell>
        </row>
        <row r="15">
          <cell r="C15" t="str">
            <v/>
          </cell>
          <cell r="D15" t="str">
            <v/>
          </cell>
          <cell r="H15" t="str">
            <v/>
          </cell>
          <cell r="I15" t="str">
            <v/>
          </cell>
        </row>
        <row r="16">
          <cell r="C16" t="str">
            <v xml:space="preserve"> </v>
          </cell>
        </row>
        <row r="17">
          <cell r="B17">
            <v>15210</v>
          </cell>
          <cell r="C17" t="str">
            <v>Burningstep´s Arrival At Tea</v>
          </cell>
          <cell r="D17" t="str">
            <v>T</v>
          </cell>
          <cell r="E17">
            <v>10.97</v>
          </cell>
          <cell r="F17">
            <v>4</v>
          </cell>
          <cell r="H17" t="str">
            <v>Högsander Emelie</v>
          </cell>
          <cell r="I17" t="str">
            <v>HAL</v>
          </cell>
        </row>
        <row r="18">
          <cell r="B18">
            <v>14272</v>
          </cell>
          <cell r="C18" t="str">
            <v>Miraqulix LL Excellent</v>
          </cell>
          <cell r="D18" t="str">
            <v>T</v>
          </cell>
          <cell r="E18">
            <v>10.050000000000001</v>
          </cell>
          <cell r="F18">
            <v>1</v>
          </cell>
          <cell r="H18" t="str">
            <v>Josefsson</v>
          </cell>
          <cell r="I18" t="str">
            <v>KAL</v>
          </cell>
        </row>
        <row r="19">
          <cell r="B19">
            <v>1538</v>
          </cell>
          <cell r="C19" t="str">
            <v>Sotholmens Unni</v>
          </cell>
          <cell r="D19" t="str">
            <v>T</v>
          </cell>
          <cell r="E19">
            <v>10.6</v>
          </cell>
          <cell r="F19">
            <v>3</v>
          </cell>
          <cell r="H19" t="str">
            <v>Björkman Paula</v>
          </cell>
          <cell r="I19" t="str">
            <v>KAL</v>
          </cell>
        </row>
        <row r="20">
          <cell r="B20">
            <v>1525</v>
          </cell>
          <cell r="C20" t="str">
            <v>Triporas Turandot</v>
          </cell>
          <cell r="D20" t="str">
            <v>T</v>
          </cell>
          <cell r="E20">
            <v>10.130000000000001</v>
          </cell>
          <cell r="F20">
            <v>2</v>
          </cell>
          <cell r="H20" t="str">
            <v>Olin Jerker</v>
          </cell>
          <cell r="I20" t="str">
            <v>KAL</v>
          </cell>
        </row>
        <row r="22">
          <cell r="B22">
            <v>1514</v>
          </cell>
          <cell r="C22" t="str">
            <v>RaceHeart's MB Aayla</v>
          </cell>
          <cell r="D22" t="str">
            <v>T</v>
          </cell>
          <cell r="E22">
            <v>9.7899999999999991</v>
          </cell>
          <cell r="F22">
            <v>2</v>
          </cell>
          <cell r="H22" t="str">
            <v>Balogh Jinny</v>
          </cell>
          <cell r="I22" t="str">
            <v>HAL</v>
          </cell>
        </row>
        <row r="23">
          <cell r="B23">
            <v>15211</v>
          </cell>
          <cell r="C23" t="str">
            <v>Star´s of Enilorac Siggy</v>
          </cell>
          <cell r="D23" t="str">
            <v>T</v>
          </cell>
          <cell r="E23">
            <v>10.65</v>
          </cell>
          <cell r="F23">
            <v>4</v>
          </cell>
          <cell r="H23" t="str">
            <v>Kvist Maria</v>
          </cell>
          <cell r="I23" t="str">
            <v>HAL</v>
          </cell>
        </row>
        <row r="24">
          <cell r="B24">
            <v>1555</v>
          </cell>
          <cell r="C24" t="str">
            <v>Raceheart´s MB Andromeda Black</v>
          </cell>
          <cell r="D24" t="str">
            <v>T</v>
          </cell>
          <cell r="E24">
            <v>9.5500000000000007</v>
          </cell>
          <cell r="F24">
            <v>1</v>
          </cell>
          <cell r="H24" t="str">
            <v>Ikonen Julia</v>
          </cell>
          <cell r="I24" t="str">
            <v>KAL</v>
          </cell>
        </row>
        <row r="25">
          <cell r="B25">
            <v>1347</v>
          </cell>
          <cell r="C25" t="str">
            <v>RaceHeart's MB Elisabeth Swann</v>
          </cell>
          <cell r="D25" t="str">
            <v>T</v>
          </cell>
          <cell r="E25">
            <v>10.01</v>
          </cell>
          <cell r="F25">
            <v>3</v>
          </cell>
          <cell r="H25" t="str">
            <v>Berglund Mike</v>
          </cell>
          <cell r="I25" t="str">
            <v>KAL</v>
          </cell>
        </row>
        <row r="27">
          <cell r="B27">
            <v>1539</v>
          </cell>
          <cell r="C27" t="str">
            <v>Edda- Fjällbrud</v>
          </cell>
          <cell r="D27" t="str">
            <v>T</v>
          </cell>
          <cell r="E27">
            <v>10.95</v>
          </cell>
          <cell r="F27">
            <v>3</v>
          </cell>
          <cell r="H27" t="str">
            <v>Björkman Paula</v>
          </cell>
          <cell r="I27" t="str">
            <v>KAL</v>
          </cell>
        </row>
        <row r="28">
          <cell r="B28">
            <v>1547</v>
          </cell>
          <cell r="C28" t="str">
            <v>Redlook Bella Rose</v>
          </cell>
          <cell r="D28" t="str">
            <v>T</v>
          </cell>
          <cell r="H28" t="str">
            <v>Olsson Amanda</v>
          </cell>
          <cell r="I28" t="str">
            <v>HAL</v>
          </cell>
          <cell r="J28" t="str">
            <v>STRUKEN</v>
          </cell>
        </row>
        <row r="29">
          <cell r="B29">
            <v>1513</v>
          </cell>
          <cell r="C29" t="str">
            <v>Tre Hjärtans Berit</v>
          </cell>
          <cell r="D29" t="str">
            <v>T</v>
          </cell>
          <cell r="E29">
            <v>9.84</v>
          </cell>
          <cell r="F29">
            <v>1</v>
          </cell>
          <cell r="H29" t="str">
            <v>Lundqvist Lisa &amp; Henrik</v>
          </cell>
          <cell r="I29" t="str">
            <v>HAL</v>
          </cell>
        </row>
        <row r="30">
          <cell r="B30">
            <v>1543</v>
          </cell>
          <cell r="C30" t="str">
            <v>Miraqulix LL Expressive</v>
          </cell>
          <cell r="D30" t="str">
            <v>T</v>
          </cell>
          <cell r="E30">
            <v>9.94</v>
          </cell>
          <cell r="F30">
            <v>2</v>
          </cell>
          <cell r="H30" t="str">
            <v>Jonasson Christina</v>
          </cell>
          <cell r="I30" t="str">
            <v>KAL</v>
          </cell>
        </row>
        <row r="32">
          <cell r="B32">
            <v>1516</v>
          </cell>
          <cell r="C32" t="str">
            <v>RaceHeart's MB Elladora Black</v>
          </cell>
          <cell r="D32" t="str">
            <v>T</v>
          </cell>
          <cell r="E32">
            <v>9.99</v>
          </cell>
          <cell r="F32">
            <v>2</v>
          </cell>
          <cell r="H32" t="str">
            <v>Berglund Mike</v>
          </cell>
          <cell r="I32" t="str">
            <v>KAL</v>
          </cell>
        </row>
        <row r="33">
          <cell r="B33">
            <v>1515</v>
          </cell>
          <cell r="C33" t="str">
            <v>Raceheart's MB Callidora Black</v>
          </cell>
          <cell r="D33" t="str">
            <v>T</v>
          </cell>
          <cell r="E33">
            <v>10.06</v>
          </cell>
          <cell r="F33">
            <v>3</v>
          </cell>
          <cell r="H33" t="str">
            <v>Helgesson Jan</v>
          </cell>
          <cell r="I33" t="str">
            <v>NOR</v>
          </cell>
        </row>
        <row r="34">
          <cell r="B34">
            <v>1533</v>
          </cell>
          <cell r="C34" t="str">
            <v>RaceHearts MB Scarlet</v>
          </cell>
          <cell r="D34" t="str">
            <v>T</v>
          </cell>
          <cell r="E34">
            <v>9.7799999999999994</v>
          </cell>
          <cell r="F34">
            <v>1</v>
          </cell>
          <cell r="H34" t="str">
            <v>Berglund Mike</v>
          </cell>
          <cell r="I34" t="str">
            <v>KAL</v>
          </cell>
        </row>
        <row r="35">
          <cell r="B35">
            <v>1363</v>
          </cell>
          <cell r="C35" t="str">
            <v>RaceHeart's MB Black Pearl </v>
          </cell>
          <cell r="D35" t="str">
            <v>T</v>
          </cell>
          <cell r="H35" t="str">
            <v>Josefsson Lise-Lotte</v>
          </cell>
          <cell r="I35" t="str">
            <v>KAL</v>
          </cell>
          <cell r="J35" t="str">
            <v>STRUKEN</v>
          </cell>
        </row>
      </sheetData>
      <sheetData sheetId="5">
        <row r="2">
          <cell r="B2">
            <v>13320</v>
          </cell>
          <cell r="C2" t="str">
            <v>Hannemoon HM Rosa Mundi</v>
          </cell>
          <cell r="D2" t="str">
            <v>T</v>
          </cell>
          <cell r="E2">
            <v>9.58</v>
          </cell>
          <cell r="F2">
            <v>1</v>
          </cell>
          <cell r="H2" t="str">
            <v>Helgesson Jan</v>
          </cell>
          <cell r="I2" t="str">
            <v>NOR</v>
          </cell>
        </row>
        <row r="3">
          <cell r="B3">
            <v>1363</v>
          </cell>
          <cell r="C3" t="str">
            <v>RaceHeart's MB Black Pearl </v>
          </cell>
          <cell r="D3" t="str">
            <v>T</v>
          </cell>
          <cell r="H3" t="str">
            <v>Josefsson Lise-Lotte</v>
          </cell>
          <cell r="I3" t="str">
            <v>KAL</v>
          </cell>
          <cell r="J3" t="str">
            <v>STRUKEN</v>
          </cell>
        </row>
        <row r="4">
          <cell r="B4">
            <v>1514</v>
          </cell>
          <cell r="C4" t="str">
            <v>RaceHeart's MB Aayla</v>
          </cell>
          <cell r="D4" t="str">
            <v>T</v>
          </cell>
          <cell r="E4">
            <v>9.92</v>
          </cell>
          <cell r="F4">
            <v>2</v>
          </cell>
          <cell r="H4" t="str">
            <v>Balogh Jinny</v>
          </cell>
          <cell r="I4" t="str">
            <v>HAL</v>
          </cell>
        </row>
        <row r="5">
          <cell r="B5">
            <v>1534</v>
          </cell>
          <cell r="C5" t="str">
            <v>RaceHearts MB Marvel</v>
          </cell>
          <cell r="D5" t="str">
            <v>T</v>
          </cell>
          <cell r="E5">
            <v>9.99</v>
          </cell>
          <cell r="F5">
            <v>3</v>
          </cell>
          <cell r="H5" t="str">
            <v>Berglund Mike</v>
          </cell>
          <cell r="I5" t="str">
            <v>KAL</v>
          </cell>
        </row>
        <row r="7">
          <cell r="B7">
            <v>14272</v>
          </cell>
          <cell r="C7" t="str">
            <v>Miraqulix LL Excellent</v>
          </cell>
          <cell r="D7" t="str">
            <v>T</v>
          </cell>
          <cell r="E7">
            <v>10.199999999999999</v>
          </cell>
          <cell r="F7">
            <v>1</v>
          </cell>
          <cell r="H7" t="str">
            <v>Josefsson</v>
          </cell>
          <cell r="I7" t="str">
            <v>KAL</v>
          </cell>
        </row>
        <row r="8">
          <cell r="B8">
            <v>1536</v>
          </cell>
          <cell r="C8" t="str">
            <v>Stars of Enilorac Gaia</v>
          </cell>
          <cell r="D8" t="str">
            <v>T</v>
          </cell>
          <cell r="E8">
            <v>10.92</v>
          </cell>
          <cell r="F8">
            <v>4</v>
          </cell>
          <cell r="H8" t="str">
            <v>Maria Kvist</v>
          </cell>
          <cell r="I8" t="str">
            <v>HAL</v>
          </cell>
        </row>
        <row r="9">
          <cell r="B9">
            <v>15210</v>
          </cell>
          <cell r="C9" t="str">
            <v>Burningstep´s Arrival At Tea</v>
          </cell>
          <cell r="D9" t="str">
            <v>T</v>
          </cell>
          <cell r="E9">
            <v>10.55</v>
          </cell>
          <cell r="F9">
            <v>3</v>
          </cell>
          <cell r="H9" t="str">
            <v>Högsander Emelie</v>
          </cell>
          <cell r="I9" t="str">
            <v>HAL</v>
          </cell>
        </row>
        <row r="10">
          <cell r="B10">
            <v>1539</v>
          </cell>
          <cell r="C10" t="str">
            <v>Edda- Fjällbrud</v>
          </cell>
          <cell r="D10" t="str">
            <v>T</v>
          </cell>
          <cell r="E10">
            <v>10.7</v>
          </cell>
          <cell r="F10">
            <v>2</v>
          </cell>
          <cell r="H10" t="str">
            <v>Björkman Paula</v>
          </cell>
          <cell r="I10" t="str">
            <v>KAL</v>
          </cell>
        </row>
        <row r="12">
          <cell r="B12">
            <v>1498</v>
          </cell>
          <cell r="C12" t="str">
            <v>RaceHeart´s MB Maz</v>
          </cell>
          <cell r="D12" t="str">
            <v>T</v>
          </cell>
          <cell r="E12">
            <v>9.74</v>
          </cell>
          <cell r="F12">
            <v>2</v>
          </cell>
          <cell r="H12" t="str">
            <v>Berglund Mike</v>
          </cell>
          <cell r="I12" t="str">
            <v>KAL</v>
          </cell>
        </row>
        <row r="13">
          <cell r="B13">
            <v>1516</v>
          </cell>
          <cell r="C13" t="str">
            <v>RaceHeart's MB Elladora Black</v>
          </cell>
          <cell r="D13" t="str">
            <v>T</v>
          </cell>
          <cell r="E13">
            <v>9.84</v>
          </cell>
          <cell r="F13">
            <v>3</v>
          </cell>
          <cell r="H13" t="str">
            <v>Berglund Mike</v>
          </cell>
          <cell r="I13" t="str">
            <v>KAL</v>
          </cell>
        </row>
        <row r="14">
          <cell r="B14">
            <v>1387</v>
          </cell>
          <cell r="C14" t="str">
            <v>Crazy Owl's Eva Ger Järnet</v>
          </cell>
          <cell r="D14" t="str">
            <v>T</v>
          </cell>
          <cell r="E14">
            <v>10.52</v>
          </cell>
          <cell r="F14">
            <v>4</v>
          </cell>
          <cell r="H14" t="str">
            <v>Fandrey Jenny</v>
          </cell>
          <cell r="I14" t="str">
            <v>KAL</v>
          </cell>
        </row>
        <row r="15">
          <cell r="B15">
            <v>1438</v>
          </cell>
          <cell r="C15" t="str">
            <v>RaceHearts MB Butterfree</v>
          </cell>
          <cell r="D15" t="str">
            <v>T</v>
          </cell>
          <cell r="E15">
            <v>9.61</v>
          </cell>
          <cell r="F15">
            <v>1</v>
          </cell>
          <cell r="H15" t="str">
            <v>Balogh Jinny</v>
          </cell>
          <cell r="I15" t="str">
            <v>HAL</v>
          </cell>
        </row>
        <row r="16">
          <cell r="C16" t="str">
            <v xml:space="preserve"> </v>
          </cell>
        </row>
        <row r="17">
          <cell r="B17">
            <v>1537</v>
          </cell>
          <cell r="C17" t="str">
            <v>Per-Mobile Golden Star in Black</v>
          </cell>
          <cell r="D17" t="str">
            <v>T</v>
          </cell>
          <cell r="E17">
            <v>10.79</v>
          </cell>
          <cell r="F17">
            <v>2</v>
          </cell>
          <cell r="H17" t="str">
            <v>Björkman Paula</v>
          </cell>
          <cell r="I17" t="str">
            <v>KAL</v>
          </cell>
        </row>
        <row r="18">
          <cell r="B18">
            <v>1525</v>
          </cell>
          <cell r="C18" t="str">
            <v>Triporas Turandot</v>
          </cell>
          <cell r="D18" t="str">
            <v>T</v>
          </cell>
          <cell r="E18">
            <v>10.34</v>
          </cell>
          <cell r="F18">
            <v>1</v>
          </cell>
          <cell r="H18" t="str">
            <v>Olin Jerker</v>
          </cell>
          <cell r="I18" t="str">
            <v>KAL</v>
          </cell>
        </row>
        <row r="19">
          <cell r="B19">
            <v>1547</v>
          </cell>
          <cell r="C19" t="str">
            <v>Redlook Bella Rose</v>
          </cell>
          <cell r="D19" t="str">
            <v>T</v>
          </cell>
          <cell r="H19" t="str">
            <v>Olsson Amanda</v>
          </cell>
          <cell r="I19" t="str">
            <v>HAL</v>
          </cell>
          <cell r="J19" t="str">
            <v>STRUKEN</v>
          </cell>
        </row>
        <row r="20">
          <cell r="C20" t="str">
            <v/>
          </cell>
          <cell r="D20" t="str">
            <v/>
          </cell>
          <cell r="H20" t="str">
            <v/>
          </cell>
          <cell r="I20" t="str">
            <v/>
          </cell>
        </row>
        <row r="22">
          <cell r="B22">
            <v>15211</v>
          </cell>
          <cell r="C22" t="str">
            <v>Star´s of Enilorac Siggy</v>
          </cell>
          <cell r="D22" t="str">
            <v>T</v>
          </cell>
          <cell r="E22">
            <v>10.44</v>
          </cell>
          <cell r="F22">
            <v>4</v>
          </cell>
          <cell r="H22" t="str">
            <v>Kvist Maria</v>
          </cell>
          <cell r="I22" t="str">
            <v>HAL</v>
          </cell>
        </row>
        <row r="23">
          <cell r="B23">
            <v>1499</v>
          </cell>
          <cell r="C23" t="str">
            <v>RaceHeart´s MB Leia</v>
          </cell>
          <cell r="D23" t="str">
            <v>T</v>
          </cell>
          <cell r="E23">
            <v>9.39</v>
          </cell>
          <cell r="F23">
            <v>1</v>
          </cell>
          <cell r="H23" t="str">
            <v>Berglund Mike</v>
          </cell>
          <cell r="I23" t="str">
            <v>KAL</v>
          </cell>
        </row>
        <row r="24">
          <cell r="B24">
            <v>1420</v>
          </cell>
          <cell r="C24" t="str">
            <v>Axrace's Angostura</v>
          </cell>
          <cell r="D24" t="str">
            <v>T</v>
          </cell>
          <cell r="E24">
            <v>9.94</v>
          </cell>
          <cell r="F24">
            <v>3</v>
          </cell>
          <cell r="H24" t="str">
            <v>Helgesson Jan</v>
          </cell>
          <cell r="I24" t="str">
            <v>NOR</v>
          </cell>
        </row>
        <row r="25">
          <cell r="B25">
            <v>1533</v>
          </cell>
          <cell r="C25" t="str">
            <v>RaceHearts MB Scarlet</v>
          </cell>
          <cell r="D25" t="str">
            <v>T</v>
          </cell>
          <cell r="E25">
            <v>9.85</v>
          </cell>
          <cell r="F25">
            <v>2</v>
          </cell>
          <cell r="H25" t="str">
            <v>Berglund Mike</v>
          </cell>
          <cell r="I25" t="str">
            <v>KAL</v>
          </cell>
        </row>
        <row r="27">
          <cell r="B27">
            <v>1538</v>
          </cell>
          <cell r="C27" t="str">
            <v>Sotholmens Unni</v>
          </cell>
          <cell r="D27" t="str">
            <v>T</v>
          </cell>
          <cell r="E27">
            <v>10.55</v>
          </cell>
          <cell r="F27">
            <v>3</v>
          </cell>
          <cell r="H27" t="str">
            <v>Björkman Paula</v>
          </cell>
          <cell r="I27" t="str">
            <v>KAL</v>
          </cell>
        </row>
        <row r="28">
          <cell r="B28">
            <v>1531</v>
          </cell>
          <cell r="C28" t="str">
            <v>Tre Hjärtans Balett</v>
          </cell>
          <cell r="D28" t="str">
            <v>T</v>
          </cell>
          <cell r="H28" t="str">
            <v>Nilsson Jonathan</v>
          </cell>
          <cell r="I28" t="str">
            <v>HAL</v>
          </cell>
          <cell r="J28" t="str">
            <v>STRUKEN</v>
          </cell>
        </row>
        <row r="29">
          <cell r="B29">
            <v>1543</v>
          </cell>
          <cell r="C29" t="str">
            <v>Miraqulix LL Expressive</v>
          </cell>
          <cell r="D29" t="str">
            <v>T</v>
          </cell>
          <cell r="E29">
            <v>9.9700000000000006</v>
          </cell>
          <cell r="F29">
            <v>1</v>
          </cell>
          <cell r="H29" t="str">
            <v>Jonasson Christina</v>
          </cell>
          <cell r="I29" t="str">
            <v>KAL</v>
          </cell>
        </row>
        <row r="30">
          <cell r="B30">
            <v>1347</v>
          </cell>
          <cell r="C30" t="str">
            <v>RaceHeart's MB Elisabeth Swann</v>
          </cell>
          <cell r="D30" t="str">
            <v>T</v>
          </cell>
          <cell r="E30">
            <v>10.050000000000001</v>
          </cell>
          <cell r="F30">
            <v>2</v>
          </cell>
          <cell r="H30" t="str">
            <v>Berglund Mike</v>
          </cell>
          <cell r="I30" t="str">
            <v>KAL</v>
          </cell>
        </row>
        <row r="32">
          <cell r="B32">
            <v>1515</v>
          </cell>
          <cell r="C32" t="str">
            <v>Raceheart's MB Callidora Black</v>
          </cell>
          <cell r="D32" t="str">
            <v>T</v>
          </cell>
          <cell r="E32">
            <v>10.06</v>
          </cell>
          <cell r="F32">
            <v>4</v>
          </cell>
          <cell r="H32" t="str">
            <v>Helgesson Jan</v>
          </cell>
          <cell r="I32" t="str">
            <v>NOR</v>
          </cell>
        </row>
        <row r="33">
          <cell r="B33">
            <v>1513</v>
          </cell>
          <cell r="C33" t="str">
            <v>Tre Hjärtans Berit</v>
          </cell>
          <cell r="D33" t="str">
            <v>T</v>
          </cell>
          <cell r="E33">
            <v>10</v>
          </cell>
          <cell r="F33">
            <v>3</v>
          </cell>
          <cell r="H33" t="str">
            <v>Lundqvist Lisa &amp; Henrik</v>
          </cell>
          <cell r="I33" t="str">
            <v>HAL</v>
          </cell>
        </row>
        <row r="34">
          <cell r="B34">
            <v>15212</v>
          </cell>
          <cell r="C34" t="str">
            <v>Watch´em Birds Fly High</v>
          </cell>
          <cell r="D34" t="str">
            <v>T</v>
          </cell>
          <cell r="E34">
            <v>9.68</v>
          </cell>
          <cell r="F34">
            <v>1</v>
          </cell>
          <cell r="H34" t="str">
            <v>Balogh Jinny</v>
          </cell>
          <cell r="I34" t="str">
            <v>HAL</v>
          </cell>
        </row>
        <row r="35">
          <cell r="B35">
            <v>1555</v>
          </cell>
          <cell r="C35" t="str">
            <v>Raceheart´s MB Andromeda Black</v>
          </cell>
          <cell r="D35" t="str">
            <v>T</v>
          </cell>
          <cell r="E35">
            <v>9.84</v>
          </cell>
          <cell r="F35">
            <v>2</v>
          </cell>
          <cell r="H35" t="str">
            <v>Ikonen Julia</v>
          </cell>
          <cell r="I35" t="str">
            <v>KAL</v>
          </cell>
        </row>
      </sheetData>
      <sheetData sheetId="6"/>
      <sheetData sheetId="7">
        <row r="2">
          <cell r="B2">
            <v>1555</v>
          </cell>
          <cell r="C2" t="str">
            <v>Raceheart´s MB Andromeda Black</v>
          </cell>
          <cell r="D2" t="str">
            <v>T</v>
          </cell>
          <cell r="H2" t="str">
            <v>Ikonen Julia</v>
          </cell>
          <cell r="I2" t="str">
            <v>KAL</v>
          </cell>
        </row>
        <row r="3">
          <cell r="B3">
            <v>1534</v>
          </cell>
          <cell r="C3" t="str">
            <v>RaceHearts MB Marvel</v>
          </cell>
          <cell r="D3" t="str">
            <v>T</v>
          </cell>
          <cell r="H3" t="str">
            <v>Berglund Mike</v>
          </cell>
          <cell r="I3" t="str">
            <v>KAL</v>
          </cell>
        </row>
        <row r="4">
          <cell r="B4">
            <v>1420</v>
          </cell>
          <cell r="C4" t="str">
            <v>Axrace's Angostura</v>
          </cell>
          <cell r="D4" t="str">
            <v>T</v>
          </cell>
          <cell r="H4" t="str">
            <v>Helgesson Jan</v>
          </cell>
          <cell r="I4" t="str">
            <v>NOR</v>
          </cell>
        </row>
        <row r="5">
          <cell r="B5">
            <v>1516</v>
          </cell>
          <cell r="C5" t="str">
            <v>RaceHeart's MB Elladora Black</v>
          </cell>
          <cell r="D5" t="str">
            <v>T</v>
          </cell>
          <cell r="H5" t="str">
            <v>Berglund Mike</v>
          </cell>
          <cell r="I5" t="str">
            <v>KAL</v>
          </cell>
        </row>
        <row r="7">
          <cell r="B7">
            <v>1525</v>
          </cell>
          <cell r="C7" t="str">
            <v>Triporas Turandot</v>
          </cell>
          <cell r="D7" t="str">
            <v>T</v>
          </cell>
          <cell r="H7" t="str">
            <v>Olin Jerker</v>
          </cell>
          <cell r="I7" t="str">
            <v>KAL</v>
          </cell>
        </row>
        <row r="8">
          <cell r="B8">
            <v>1538</v>
          </cell>
          <cell r="C8" t="str">
            <v>Sotholmens Unni</v>
          </cell>
          <cell r="D8" t="str">
            <v>T</v>
          </cell>
          <cell r="H8" t="str">
            <v>Björkman Paula</v>
          </cell>
          <cell r="I8" t="str">
            <v>KAL</v>
          </cell>
        </row>
        <row r="9">
          <cell r="B9">
            <v>1536</v>
          </cell>
          <cell r="C9" t="str">
            <v>Stars of Enilorac Gaia</v>
          </cell>
          <cell r="D9" t="str">
            <v>T</v>
          </cell>
          <cell r="H9" t="str">
            <v>Maria Kvist</v>
          </cell>
          <cell r="I9" t="str">
            <v>HAL</v>
          </cell>
        </row>
        <row r="10">
          <cell r="B10">
            <v>1547</v>
          </cell>
          <cell r="C10" t="str">
            <v>Redlook Bella Rose</v>
          </cell>
          <cell r="D10" t="str">
            <v>T</v>
          </cell>
          <cell r="H10" t="str">
            <v>Olsson Amanda</v>
          </cell>
          <cell r="I10" t="str">
            <v>HAL</v>
          </cell>
          <cell r="J10" t="str">
            <v>STRUKEN</v>
          </cell>
        </row>
        <row r="12">
          <cell r="B12">
            <v>1499</v>
          </cell>
          <cell r="C12" t="str">
            <v>RaceHeart´s MB Leia</v>
          </cell>
          <cell r="D12" t="str">
            <v>T</v>
          </cell>
          <cell r="H12" t="str">
            <v>Berglund Mike</v>
          </cell>
          <cell r="I12" t="str">
            <v>KAL</v>
          </cell>
        </row>
        <row r="13">
          <cell r="B13">
            <v>1438</v>
          </cell>
          <cell r="C13" t="str">
            <v>RaceHearts MB Butterfree</v>
          </cell>
          <cell r="D13" t="str">
            <v>T</v>
          </cell>
          <cell r="H13" t="str">
            <v>Balogh Jinny</v>
          </cell>
          <cell r="I13" t="str">
            <v>HAL</v>
          </cell>
        </row>
        <row r="14">
          <cell r="B14">
            <v>1515</v>
          </cell>
          <cell r="C14" t="str">
            <v>Raceheart's MB Callidora Black</v>
          </cell>
          <cell r="D14" t="str">
            <v>T</v>
          </cell>
          <cell r="H14" t="str">
            <v>Helgesson Jan</v>
          </cell>
          <cell r="I14" t="str">
            <v>NOR</v>
          </cell>
        </row>
        <row r="15">
          <cell r="B15">
            <v>15211</v>
          </cell>
          <cell r="C15" t="str">
            <v>Star´s of Enilorac Siggy</v>
          </cell>
          <cell r="D15" t="str">
            <v>T</v>
          </cell>
          <cell r="H15" t="str">
            <v>Kvist Maria</v>
          </cell>
          <cell r="I15" t="str">
            <v>HAL</v>
          </cell>
        </row>
        <row r="16">
          <cell r="C16" t="str">
            <v xml:space="preserve"> </v>
          </cell>
        </row>
        <row r="17">
          <cell r="B17">
            <v>1533</v>
          </cell>
          <cell r="C17" t="str">
            <v>RaceHearts MB Scarlet</v>
          </cell>
          <cell r="D17" t="str">
            <v>T</v>
          </cell>
          <cell r="H17" t="str">
            <v>Berglund Mike</v>
          </cell>
          <cell r="I17" t="str">
            <v>KAL</v>
          </cell>
        </row>
        <row r="18">
          <cell r="B18">
            <v>1543</v>
          </cell>
          <cell r="C18" t="str">
            <v>Miraqulix LL Expressive</v>
          </cell>
          <cell r="D18" t="str">
            <v>T</v>
          </cell>
          <cell r="H18" t="str">
            <v>Jonasson Christina</v>
          </cell>
          <cell r="I18" t="str">
            <v>KAL</v>
          </cell>
        </row>
        <row r="19">
          <cell r="B19">
            <v>1498</v>
          </cell>
          <cell r="C19" t="str">
            <v>RaceHeart´s MB Maz</v>
          </cell>
          <cell r="D19" t="str">
            <v>T</v>
          </cell>
          <cell r="H19" t="str">
            <v>Berglund Mike</v>
          </cell>
          <cell r="I19" t="str">
            <v>KAL</v>
          </cell>
        </row>
        <row r="20">
          <cell r="B20">
            <v>1514</v>
          </cell>
          <cell r="C20" t="str">
            <v>RaceHeart's MB Aayla</v>
          </cell>
          <cell r="D20" t="str">
            <v>T</v>
          </cell>
          <cell r="H20" t="str">
            <v>Balogh Jinny</v>
          </cell>
          <cell r="I20" t="str">
            <v>HAL</v>
          </cell>
        </row>
        <row r="22">
          <cell r="B22">
            <v>1513</v>
          </cell>
          <cell r="C22" t="str">
            <v>Tre Hjärtans Berit</v>
          </cell>
          <cell r="D22" t="str">
            <v>T</v>
          </cell>
          <cell r="H22" t="str">
            <v>Lundqvist Lisa &amp; Henrik</v>
          </cell>
          <cell r="I22" t="str">
            <v>HAL</v>
          </cell>
        </row>
        <row r="23">
          <cell r="B23">
            <v>15210</v>
          </cell>
          <cell r="C23" t="str">
            <v>Burningstep´s Arrival At Tea</v>
          </cell>
          <cell r="D23" t="str">
            <v>T</v>
          </cell>
          <cell r="H23" t="str">
            <v>Högsander Emelie</v>
          </cell>
          <cell r="I23" t="str">
            <v>HAL</v>
          </cell>
        </row>
        <row r="24">
          <cell r="B24">
            <v>1537</v>
          </cell>
          <cell r="C24" t="str">
            <v>Per-Mobile Golden Star in Black</v>
          </cell>
          <cell r="D24" t="str">
            <v>T</v>
          </cell>
          <cell r="H24" t="str">
            <v>Björkman Paula</v>
          </cell>
          <cell r="I24" t="str">
            <v>KAL</v>
          </cell>
        </row>
        <row r="25">
          <cell r="C25" t="str">
            <v/>
          </cell>
          <cell r="D25" t="str">
            <v/>
          </cell>
          <cell r="H25" t="str">
            <v/>
          </cell>
          <cell r="I25" t="str">
            <v/>
          </cell>
        </row>
        <row r="27">
          <cell r="B27">
            <v>1387</v>
          </cell>
          <cell r="C27" t="str">
            <v>Crazy Owl's Eva Ger Järnet</v>
          </cell>
          <cell r="D27" t="str">
            <v>T</v>
          </cell>
          <cell r="H27" t="str">
            <v>Fandrey Jenny</v>
          </cell>
          <cell r="I27" t="str">
            <v>KAL</v>
          </cell>
        </row>
        <row r="28">
          <cell r="B28">
            <v>15212</v>
          </cell>
          <cell r="C28" t="str">
            <v>Watch´em Birds Fly High</v>
          </cell>
          <cell r="D28" t="str">
            <v>T</v>
          </cell>
          <cell r="H28" t="str">
            <v>Balogh Jinny</v>
          </cell>
          <cell r="I28" t="str">
            <v>HAL</v>
          </cell>
        </row>
        <row r="29">
          <cell r="B29">
            <v>1363</v>
          </cell>
          <cell r="C29" t="str">
            <v>RaceHeart's MB Black Pearl </v>
          </cell>
          <cell r="D29" t="str">
            <v>T</v>
          </cell>
          <cell r="H29" t="str">
            <v>Josefsson Lise-Lotte</v>
          </cell>
          <cell r="I29" t="str">
            <v>KAL</v>
          </cell>
          <cell r="J29" t="str">
            <v>STRUKEN</v>
          </cell>
        </row>
        <row r="30">
          <cell r="B30">
            <v>13320</v>
          </cell>
          <cell r="C30" t="str">
            <v>Hannemoon HM Rosa Mundi</v>
          </cell>
          <cell r="D30" t="str">
            <v>T</v>
          </cell>
          <cell r="H30" t="str">
            <v>Helgesson Jan</v>
          </cell>
          <cell r="I30" t="str">
            <v>NOR</v>
          </cell>
        </row>
        <row r="32">
          <cell r="B32">
            <v>1531</v>
          </cell>
          <cell r="C32" t="str">
            <v>Tre Hjärtans Balett</v>
          </cell>
          <cell r="D32" t="str">
            <v>T</v>
          </cell>
          <cell r="H32" t="str">
            <v>Nilsson Jonathan</v>
          </cell>
          <cell r="I32" t="str">
            <v>HAL</v>
          </cell>
          <cell r="J32" t="str">
            <v xml:space="preserve">   </v>
          </cell>
        </row>
        <row r="33">
          <cell r="B33">
            <v>1347</v>
          </cell>
          <cell r="C33" t="str">
            <v>RaceHeart's MB Elisabeth Swann</v>
          </cell>
          <cell r="D33" t="str">
            <v>T</v>
          </cell>
          <cell r="H33" t="str">
            <v>Berglund Mike</v>
          </cell>
          <cell r="I33" t="str">
            <v>KAL</v>
          </cell>
        </row>
        <row r="34">
          <cell r="B34">
            <v>1539</v>
          </cell>
          <cell r="C34" t="str">
            <v>Edda- Fjällbrud</v>
          </cell>
          <cell r="D34" t="str">
            <v>T</v>
          </cell>
          <cell r="H34" t="str">
            <v>Björkman Paula</v>
          </cell>
          <cell r="I34" t="str">
            <v>KAL</v>
          </cell>
        </row>
        <row r="35">
          <cell r="B35">
            <v>14272</v>
          </cell>
          <cell r="C35" t="str">
            <v>Miraqulix LL Excellent</v>
          </cell>
          <cell r="D35" t="str">
            <v>T</v>
          </cell>
          <cell r="H35" t="str">
            <v>Josefsson</v>
          </cell>
          <cell r="I35" t="str">
            <v>KAL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FAA1-BEC7-6548-AB8E-BD6A0D9CC1CC}">
  <dimension ref="A1:H24"/>
  <sheetViews>
    <sheetView tabSelected="1" zoomScaleNormal="100" zoomScaleSheetLayoutView="75" workbookViewId="0">
      <selection activeCell="E13" sqref="E13"/>
    </sheetView>
  </sheetViews>
  <sheetFormatPr baseColWidth="10" defaultColWidth="9.1640625" defaultRowHeight="13" x14ac:dyDescent="0.15"/>
  <cols>
    <col min="1" max="1" width="6" style="3" bestFit="1" customWidth="1"/>
    <col min="2" max="2" width="35" style="3" customWidth="1"/>
    <col min="3" max="3" width="4.5" style="3" bestFit="1" customWidth="1"/>
    <col min="4" max="4" width="5" style="3" bestFit="1" customWidth="1"/>
    <col min="5" max="5" width="44.5" style="3" customWidth="1"/>
    <col min="6" max="7" width="8.83203125" style="6" customWidth="1"/>
    <col min="8" max="8" width="8.83203125" style="2" customWidth="1"/>
    <col min="9" max="16384" width="9.1640625" style="3"/>
  </cols>
  <sheetData>
    <row r="1" spans="1: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</row>
    <row r="2" spans="1:8" ht="38" x14ac:dyDescent="0.15">
      <c r="A2" s="4">
        <v>1511</v>
      </c>
      <c r="B2" s="5" t="s">
        <v>8</v>
      </c>
      <c r="C2" s="4" t="s">
        <v>9</v>
      </c>
      <c r="D2" s="4" t="s">
        <v>10</v>
      </c>
      <c r="E2" s="5" t="s">
        <v>11</v>
      </c>
      <c r="F2" s="6" t="s">
        <v>12</v>
      </c>
      <c r="G2" s="6" t="s">
        <v>13</v>
      </c>
      <c r="H2" s="2" t="s">
        <v>14</v>
      </c>
    </row>
    <row r="3" spans="1:8" ht="38" x14ac:dyDescent="0.15">
      <c r="A3" s="4">
        <v>1467</v>
      </c>
      <c r="B3" s="5" t="s">
        <v>15</v>
      </c>
      <c r="C3" s="4" t="s">
        <v>9</v>
      </c>
      <c r="D3" s="4" t="s">
        <v>10</v>
      </c>
      <c r="E3" s="5" t="s">
        <v>16</v>
      </c>
      <c r="F3" s="6" t="s">
        <v>17</v>
      </c>
      <c r="G3" s="6" t="s">
        <v>18</v>
      </c>
      <c r="H3" s="2" t="s">
        <v>13</v>
      </c>
    </row>
    <row r="4" spans="1:8" ht="38" x14ac:dyDescent="0.15">
      <c r="A4" s="4">
        <v>1386</v>
      </c>
      <c r="B4" s="5" t="s">
        <v>19</v>
      </c>
      <c r="C4" s="4" t="s">
        <v>9</v>
      </c>
      <c r="D4" s="4" t="s">
        <v>10</v>
      </c>
      <c r="E4" s="5" t="s">
        <v>20</v>
      </c>
      <c r="F4" s="6" t="s">
        <v>21</v>
      </c>
      <c r="G4" s="6" t="s">
        <v>14</v>
      </c>
      <c r="H4" s="2" t="s">
        <v>17</v>
      </c>
    </row>
    <row r="5" spans="1:8" ht="38" x14ac:dyDescent="0.15">
      <c r="A5" s="4">
        <v>1458</v>
      </c>
      <c r="B5" s="5" t="s">
        <v>22</v>
      </c>
      <c r="C5" s="4" t="s">
        <v>9</v>
      </c>
      <c r="D5" s="4" t="s">
        <v>10</v>
      </c>
      <c r="E5" s="5" t="s">
        <v>23</v>
      </c>
      <c r="F5" s="6" t="s">
        <v>24</v>
      </c>
      <c r="G5" s="6" t="s">
        <v>25</v>
      </c>
      <c r="H5" s="2" t="s">
        <v>26</v>
      </c>
    </row>
    <row r="6" spans="1:8" ht="38" x14ac:dyDescent="0.15">
      <c r="A6" s="4">
        <v>1532</v>
      </c>
      <c r="B6" s="5" t="s">
        <v>27</v>
      </c>
      <c r="C6" s="4" t="s">
        <v>9</v>
      </c>
      <c r="D6" s="4" t="s">
        <v>10</v>
      </c>
      <c r="E6" s="5" t="s">
        <v>28</v>
      </c>
      <c r="F6" s="6" t="s">
        <v>25</v>
      </c>
      <c r="G6" s="6" t="s">
        <v>24</v>
      </c>
      <c r="H6" s="2" t="s">
        <v>29</v>
      </c>
    </row>
    <row r="7" spans="1:8" x14ac:dyDescent="0.15">
      <c r="A7" s="4"/>
      <c r="B7" s="5"/>
      <c r="C7" s="4"/>
      <c r="D7" s="4"/>
      <c r="E7" s="5"/>
    </row>
    <row r="8" spans="1:8" ht="38" x14ac:dyDescent="0.15">
      <c r="A8" s="4">
        <v>1483</v>
      </c>
      <c r="B8" s="5" t="s">
        <v>30</v>
      </c>
      <c r="C8" s="4" t="s">
        <v>9</v>
      </c>
      <c r="D8" s="4" t="s">
        <v>31</v>
      </c>
      <c r="E8" s="5" t="s">
        <v>32</v>
      </c>
      <c r="F8" s="6" t="s">
        <v>33</v>
      </c>
      <c r="G8" s="6" t="s">
        <v>26</v>
      </c>
      <c r="H8" s="2" t="s">
        <v>34</v>
      </c>
    </row>
    <row r="9" spans="1:8" ht="38" x14ac:dyDescent="0.15">
      <c r="A9" s="4">
        <v>1542</v>
      </c>
      <c r="B9" s="5" t="s">
        <v>35</v>
      </c>
      <c r="C9" s="4" t="s">
        <v>9</v>
      </c>
      <c r="D9" s="4" t="s">
        <v>31</v>
      </c>
      <c r="E9" s="5" t="s">
        <v>36</v>
      </c>
      <c r="F9" s="6" t="s">
        <v>18</v>
      </c>
      <c r="G9" s="6" t="s">
        <v>37</v>
      </c>
      <c r="H9" s="2" t="s">
        <v>38</v>
      </c>
    </row>
    <row r="10" spans="1:8" ht="38" x14ac:dyDescent="0.15">
      <c r="A10" s="4">
        <v>14270</v>
      </c>
      <c r="B10" s="5" t="s">
        <v>39</v>
      </c>
      <c r="C10" s="4" t="s">
        <v>9</v>
      </c>
      <c r="D10" s="4" t="s">
        <v>31</v>
      </c>
      <c r="E10" s="5" t="s">
        <v>40</v>
      </c>
      <c r="F10" s="6" t="s">
        <v>37</v>
      </c>
      <c r="G10" s="6" t="s">
        <v>41</v>
      </c>
      <c r="H10" s="2" t="s">
        <v>33</v>
      </c>
    </row>
    <row r="11" spans="1:8" ht="38" x14ac:dyDescent="0.15">
      <c r="A11" s="4">
        <v>1468</v>
      </c>
      <c r="B11" s="5" t="s">
        <v>42</v>
      </c>
      <c r="C11" s="4" t="s">
        <v>9</v>
      </c>
      <c r="D11" s="4" t="s">
        <v>31</v>
      </c>
      <c r="E11" s="5" t="s">
        <v>32</v>
      </c>
      <c r="F11" s="6" t="s">
        <v>13</v>
      </c>
      <c r="G11" s="6" t="s">
        <v>33</v>
      </c>
      <c r="H11" s="2" t="s">
        <v>12</v>
      </c>
    </row>
    <row r="12" spans="1:8" ht="38" x14ac:dyDescent="0.15">
      <c r="A12" s="4">
        <v>1480</v>
      </c>
      <c r="B12" s="5" t="s">
        <v>43</v>
      </c>
      <c r="C12" s="4" t="s">
        <v>9</v>
      </c>
      <c r="D12" s="4" t="s">
        <v>31</v>
      </c>
      <c r="E12" s="5" t="s">
        <v>44</v>
      </c>
      <c r="F12" s="6" t="s">
        <v>26</v>
      </c>
      <c r="G12" s="6" t="s">
        <v>45</v>
      </c>
      <c r="H12" s="2" t="s">
        <v>25</v>
      </c>
    </row>
    <row r="13" spans="1:8" ht="38" x14ac:dyDescent="0.15">
      <c r="A13" s="4">
        <v>1340</v>
      </c>
      <c r="B13" s="5" t="s">
        <v>46</v>
      </c>
      <c r="C13" s="4" t="s">
        <v>9</v>
      </c>
      <c r="D13" s="4" t="s">
        <v>31</v>
      </c>
      <c r="E13" s="5" t="s">
        <v>47</v>
      </c>
      <c r="F13" s="6" t="s">
        <v>48</v>
      </c>
      <c r="G13" s="6" t="s">
        <v>12</v>
      </c>
      <c r="H13" s="2" t="s">
        <v>37</v>
      </c>
    </row>
    <row r="14" spans="1:8" ht="38" x14ac:dyDescent="0.15">
      <c r="A14" s="4">
        <v>1325</v>
      </c>
      <c r="B14" s="5" t="s">
        <v>49</v>
      </c>
      <c r="C14" s="4" t="s">
        <v>9</v>
      </c>
      <c r="D14" s="4" t="s">
        <v>31</v>
      </c>
      <c r="E14" s="5" t="s">
        <v>50</v>
      </c>
      <c r="F14" s="6" t="s">
        <v>29</v>
      </c>
      <c r="G14" s="6" t="s">
        <v>17</v>
      </c>
      <c r="H14" s="2" t="s">
        <v>24</v>
      </c>
    </row>
    <row r="15" spans="1:8" ht="38" x14ac:dyDescent="0.15">
      <c r="A15" s="4">
        <v>1385</v>
      </c>
      <c r="B15" s="5" t="s">
        <v>51</v>
      </c>
      <c r="C15" s="4" t="s">
        <v>9</v>
      </c>
      <c r="D15" s="4" t="s">
        <v>31</v>
      </c>
      <c r="E15" s="5" t="s">
        <v>52</v>
      </c>
      <c r="F15" s="6" t="s">
        <v>53</v>
      </c>
      <c r="G15" s="6" t="s">
        <v>54</v>
      </c>
      <c r="H15" s="2" t="s">
        <v>55</v>
      </c>
    </row>
    <row r="16" spans="1:8" ht="38" x14ac:dyDescent="0.15">
      <c r="A16" s="4">
        <v>1469</v>
      </c>
      <c r="B16" s="5" t="s">
        <v>56</v>
      </c>
      <c r="C16" s="4" t="s">
        <v>9</v>
      </c>
      <c r="D16" s="4" t="s">
        <v>31</v>
      </c>
      <c r="E16" s="5" t="s">
        <v>23</v>
      </c>
      <c r="F16" s="6" t="s">
        <v>41</v>
      </c>
      <c r="G16" s="6" t="s">
        <v>48</v>
      </c>
      <c r="H16" s="2" t="s">
        <v>57</v>
      </c>
    </row>
    <row r="17" spans="1:8" x14ac:dyDescent="0.15">
      <c r="A17" s="4"/>
      <c r="B17" s="5"/>
      <c r="C17" s="4"/>
      <c r="D17" s="4"/>
      <c r="E17" s="5"/>
    </row>
    <row r="18" spans="1:8" ht="38" x14ac:dyDescent="0.15">
      <c r="A18" s="4">
        <v>1365</v>
      </c>
      <c r="B18" s="5" t="s">
        <v>58</v>
      </c>
      <c r="C18" s="4" t="s">
        <v>9</v>
      </c>
      <c r="D18" s="4" t="s">
        <v>59</v>
      </c>
      <c r="E18" s="5" t="s">
        <v>60</v>
      </c>
      <c r="F18" s="6" t="s">
        <v>26</v>
      </c>
      <c r="G18" s="6" t="s">
        <v>29</v>
      </c>
      <c r="H18" s="2" t="s">
        <v>21</v>
      </c>
    </row>
    <row r="19" spans="1:8" ht="38" x14ac:dyDescent="0.15">
      <c r="A19" s="4">
        <v>1506</v>
      </c>
      <c r="B19" s="5" t="s">
        <v>61</v>
      </c>
      <c r="C19" s="4" t="s">
        <v>9</v>
      </c>
      <c r="D19" s="4" t="s">
        <v>59</v>
      </c>
      <c r="E19" s="5" t="s">
        <v>62</v>
      </c>
      <c r="F19" s="6" t="s">
        <v>57</v>
      </c>
      <c r="G19" s="6" t="s">
        <v>63</v>
      </c>
      <c r="H19" s="2" t="s">
        <v>54</v>
      </c>
    </row>
    <row r="20" spans="1:8" x14ac:dyDescent="0.15">
      <c r="A20" s="4"/>
      <c r="B20" s="5"/>
      <c r="C20" s="4"/>
      <c r="D20" s="4"/>
      <c r="E20" s="5"/>
    </row>
    <row r="21" spans="1:8" ht="38" x14ac:dyDescent="0.15">
      <c r="A21" s="4">
        <v>1362</v>
      </c>
      <c r="B21" s="5" t="s">
        <v>64</v>
      </c>
      <c r="C21" s="4" t="s">
        <v>9</v>
      </c>
      <c r="D21" s="4" t="s">
        <v>65</v>
      </c>
      <c r="E21" s="5" t="s">
        <v>60</v>
      </c>
      <c r="F21" s="6" t="s">
        <v>34</v>
      </c>
      <c r="G21" s="6" t="s">
        <v>53</v>
      </c>
      <c r="H21" s="2" t="s">
        <v>63</v>
      </c>
    </row>
    <row r="22" spans="1:8" ht="38" x14ac:dyDescent="0.15">
      <c r="A22" s="4">
        <v>1435</v>
      </c>
      <c r="B22" s="5" t="s">
        <v>66</v>
      </c>
      <c r="C22" s="4" t="s">
        <v>9</v>
      </c>
      <c r="D22" s="4" t="s">
        <v>65</v>
      </c>
      <c r="E22" s="5" t="s">
        <v>67</v>
      </c>
      <c r="F22" s="6" t="s">
        <v>55</v>
      </c>
      <c r="G22" s="6" t="s">
        <v>21</v>
      </c>
      <c r="H22" s="2" t="s">
        <v>18</v>
      </c>
    </row>
    <row r="23" spans="1:8" ht="38" x14ac:dyDescent="0.15">
      <c r="A23" s="4">
        <v>1494</v>
      </c>
      <c r="B23" s="5" t="s">
        <v>68</v>
      </c>
      <c r="C23" s="4" t="s">
        <v>9</v>
      </c>
      <c r="D23" s="4" t="s">
        <v>65</v>
      </c>
      <c r="E23" s="5" t="s">
        <v>69</v>
      </c>
      <c r="F23" s="6" t="s">
        <v>54</v>
      </c>
      <c r="G23" s="6" t="s">
        <v>34</v>
      </c>
      <c r="H23" s="2" t="s">
        <v>48</v>
      </c>
    </row>
    <row r="24" spans="1:8" ht="38" x14ac:dyDescent="0.15">
      <c r="A24" s="4">
        <v>13322</v>
      </c>
      <c r="B24" s="5" t="s">
        <v>70</v>
      </c>
      <c r="C24" s="4" t="s">
        <v>9</v>
      </c>
      <c r="D24" s="4" t="s">
        <v>65</v>
      </c>
      <c r="E24" s="5" t="s">
        <v>71</v>
      </c>
      <c r="F24" s="6" t="s">
        <v>14</v>
      </c>
      <c r="G24" s="6" t="s">
        <v>55</v>
      </c>
      <c r="H24" s="2" t="s">
        <v>41</v>
      </c>
    </row>
  </sheetData>
  <printOptions horizontalCentered="1" gridLines="1"/>
  <pageMargins left="0.23622047244094491" right="0.23622047244094491" top="1.1417322834645669" bottom="0.74803149606299213" header="0.31496062992125984" footer="0.31496062992125984"/>
  <pageSetup paperSize="9" scale="80" orientation="landscape" horizontalDpi="300" verticalDpi="300" copies="30" r:id="rId1"/>
  <headerFooter alignWithMargins="0">
    <oddHeader>&amp;LWHIPPET RACE&amp;CSM 2022 KALMAR&amp;R&amp;8&amp;F.&amp;A
Page &amp;P (&amp;N)</oddHeader>
  </headerFooter>
  <rowBreaks count="1" manualBreakCount="1">
    <brk id="13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DF796-5054-124F-B865-3242DEE61E55}">
  <dimension ref="A1:K41"/>
  <sheetViews>
    <sheetView topLeftCell="A36" zoomScale="173" zoomScaleNormal="142" workbookViewId="0">
      <selection activeCell="D41" sqref="D41"/>
    </sheetView>
  </sheetViews>
  <sheetFormatPr baseColWidth="10" defaultColWidth="8.83203125" defaultRowHeight="25" customHeight="1" x14ac:dyDescent="0.15"/>
  <cols>
    <col min="1" max="1" width="3.6640625" style="62" customWidth="1"/>
    <col min="2" max="2" width="7.5" style="63" customWidth="1"/>
    <col min="3" max="3" width="36.5" customWidth="1"/>
    <col min="4" max="4" width="10.1640625" style="63" customWidth="1"/>
    <col min="5" max="5" width="5.6640625" style="63" customWidth="1"/>
    <col min="6" max="6" width="6.1640625" style="63" hidden="1" customWidth="1"/>
    <col min="7" max="7" width="23" style="63" customWidth="1"/>
    <col min="9" max="9" width="7.6640625" customWidth="1"/>
  </cols>
  <sheetData>
    <row r="1" spans="1:7" s="7" customFormat="1" ht="27" hidden="1" customHeight="1" thickBot="1" x14ac:dyDescent="0.2">
      <c r="A1" s="1" t="s">
        <v>153</v>
      </c>
      <c r="B1" s="11"/>
      <c r="C1" s="66"/>
      <c r="D1" s="35" t="s">
        <v>73</v>
      </c>
      <c r="E1" s="35" t="s">
        <v>83</v>
      </c>
      <c r="F1" s="37" t="s">
        <v>99</v>
      </c>
      <c r="G1" s="37" t="s">
        <v>85</v>
      </c>
    </row>
    <row r="2" spans="1:7" ht="25" hidden="1" customHeight="1" thickTop="1" x14ac:dyDescent="0.15">
      <c r="A2" s="38" t="s">
        <v>76</v>
      </c>
      <c r="B2" s="39"/>
      <c r="C2" s="67" t="str">
        <f>IF($B2&lt;&gt;"",VLOOKUP($B2,Alla_anmälda,5),"")</f>
        <v/>
      </c>
      <c r="D2" s="41"/>
      <c r="E2" s="42"/>
      <c r="F2" s="68"/>
      <c r="G2" s="44"/>
    </row>
    <row r="3" spans="1:7" ht="25" hidden="1" customHeight="1" x14ac:dyDescent="0.15">
      <c r="A3" s="45" t="s">
        <v>77</v>
      </c>
      <c r="B3" s="46"/>
      <c r="C3" s="47" t="str">
        <f>IF($B3&lt;&gt;"",VLOOKUP($B3,Alla_anmälda,5),"")</f>
        <v/>
      </c>
      <c r="D3" s="48"/>
      <c r="E3" s="49"/>
      <c r="F3" s="69"/>
      <c r="G3" s="51"/>
    </row>
    <row r="4" spans="1:7" ht="25" hidden="1" customHeight="1" x14ac:dyDescent="0.15">
      <c r="A4" s="45" t="s">
        <v>78</v>
      </c>
      <c r="B4" s="46"/>
      <c r="C4" s="60" t="str">
        <f>IF($B4&lt;&gt;"",VLOOKUP($B4,Alla_anmälda,5),"")</f>
        <v/>
      </c>
      <c r="D4" s="48"/>
      <c r="E4" s="49"/>
      <c r="F4" s="69"/>
      <c r="G4" s="51"/>
    </row>
    <row r="5" spans="1:7" ht="25" hidden="1" customHeight="1" thickBot="1" x14ac:dyDescent="0.2">
      <c r="A5" s="52" t="s">
        <v>79</v>
      </c>
      <c r="B5" s="53"/>
      <c r="C5" s="54" t="str">
        <f>IF($B5&lt;&gt;"",VLOOKUP($B5,Alla_anmälda,5),"")</f>
        <v/>
      </c>
      <c r="D5" s="55"/>
      <c r="E5" s="56"/>
      <c r="F5" s="70"/>
      <c r="G5" s="58"/>
    </row>
    <row r="6" spans="1:7" s="7" customFormat="1" ht="25" hidden="1" customHeight="1" thickBot="1" x14ac:dyDescent="0.2">
      <c r="A6" s="1" t="s">
        <v>159</v>
      </c>
      <c r="B6" s="11"/>
      <c r="D6" s="35"/>
      <c r="E6" s="35"/>
      <c r="F6" s="37"/>
      <c r="G6" s="37"/>
    </row>
    <row r="7" spans="1:7" ht="25" hidden="1" customHeight="1" thickTop="1" x14ac:dyDescent="0.15">
      <c r="A7" s="38" t="s">
        <v>76</v>
      </c>
      <c r="B7" s="39"/>
      <c r="C7" s="40" t="str">
        <f>IF($B7&lt;&gt;"",VLOOKUP($B7,Alla_anmälda,5),"")</f>
        <v/>
      </c>
      <c r="D7" s="41"/>
      <c r="E7" s="42"/>
      <c r="F7" s="68"/>
      <c r="G7" s="44"/>
    </row>
    <row r="8" spans="1:7" ht="25" hidden="1" customHeight="1" x14ac:dyDescent="0.15">
      <c r="A8" s="45" t="s">
        <v>77</v>
      </c>
      <c r="B8" s="46"/>
      <c r="C8" s="47" t="str">
        <f>IF($B8&lt;&gt;"",VLOOKUP($B8,Alla_anmälda,5),"")</f>
        <v/>
      </c>
      <c r="D8" s="48"/>
      <c r="E8" s="49"/>
      <c r="F8" s="69"/>
      <c r="G8" s="51"/>
    </row>
    <row r="9" spans="1:7" ht="25" hidden="1" customHeight="1" x14ac:dyDescent="0.15">
      <c r="A9" s="45" t="s">
        <v>78</v>
      </c>
      <c r="B9" s="46"/>
      <c r="C9" s="47" t="str">
        <f>IF($B9&lt;&gt;"",VLOOKUP($B9,Alla_anmälda,5),"")</f>
        <v/>
      </c>
      <c r="D9" s="48"/>
      <c r="E9" s="49"/>
      <c r="F9" s="69"/>
      <c r="G9" s="51"/>
    </row>
    <row r="10" spans="1:7" ht="25" hidden="1" customHeight="1" thickBot="1" x14ac:dyDescent="0.2">
      <c r="A10" s="52" t="s">
        <v>79</v>
      </c>
      <c r="B10" s="53"/>
      <c r="C10" s="54" t="str">
        <f>IF($B10&lt;&gt;"",VLOOKUP($B10,Alla_anmälda,5),"")</f>
        <v/>
      </c>
      <c r="D10" s="55"/>
      <c r="E10" s="56"/>
      <c r="F10" s="70"/>
      <c r="G10" s="58"/>
    </row>
    <row r="11" spans="1:7" s="7" customFormat="1" ht="25" customHeight="1" thickBot="1" x14ac:dyDescent="0.2">
      <c r="A11" s="1" t="s">
        <v>100</v>
      </c>
      <c r="B11" s="11"/>
      <c r="D11" s="35"/>
      <c r="E11" s="35"/>
      <c r="F11" s="37"/>
      <c r="G11" s="37"/>
    </row>
    <row r="12" spans="1:7" ht="25" customHeight="1" thickTop="1" x14ac:dyDescent="0.15">
      <c r="A12" s="38" t="s">
        <v>76</v>
      </c>
      <c r="B12" s="39">
        <v>1536</v>
      </c>
      <c r="C12" s="40" t="str">
        <f>IF($B12&lt;&gt;"",VLOOKUP($B12,Alla_anmälda,5),"")</f>
        <v>Stars of Enilorac Gaia</v>
      </c>
      <c r="D12" s="41">
        <v>10.73</v>
      </c>
      <c r="E12" s="42">
        <v>2</v>
      </c>
      <c r="F12" s="68"/>
      <c r="G12" s="44"/>
    </row>
    <row r="13" spans="1:7" ht="25" customHeight="1" x14ac:dyDescent="0.15">
      <c r="A13" s="45" t="s">
        <v>77</v>
      </c>
      <c r="B13" s="46">
        <v>1537</v>
      </c>
      <c r="C13" s="47" t="str">
        <f>IF($B13&lt;&gt;"",VLOOKUP($B13,Alla_anmälda,5),"")</f>
        <v>Per-Mobile Golden Star in Black</v>
      </c>
      <c r="D13" s="48">
        <v>10.73</v>
      </c>
      <c r="E13" s="49">
        <v>3</v>
      </c>
      <c r="F13" s="69"/>
      <c r="G13" s="51"/>
    </row>
    <row r="14" spans="1:7" ht="25" customHeight="1" x14ac:dyDescent="0.15">
      <c r="A14" s="45" t="s">
        <v>78</v>
      </c>
      <c r="B14" s="46">
        <v>15211</v>
      </c>
      <c r="C14" s="47" t="str">
        <f>IF($B14&lt;&gt;"",VLOOKUP($B14,Alla_anmälda,5),"")</f>
        <v>Star´s of Enilorac Siggy</v>
      </c>
      <c r="D14" s="48">
        <v>10.6</v>
      </c>
      <c r="E14" s="49">
        <v>1</v>
      </c>
      <c r="F14" s="69"/>
      <c r="G14" s="51"/>
    </row>
    <row r="15" spans="1:7" ht="25" customHeight="1" thickBot="1" x14ac:dyDescent="0.2">
      <c r="A15" s="52" t="s">
        <v>79</v>
      </c>
      <c r="B15" s="53">
        <v>1539</v>
      </c>
      <c r="C15" s="54" t="str">
        <f>IF($B15&lt;&gt;"",VLOOKUP($B15,Alla_anmälda,5),"")</f>
        <v>Edda- Fjällbrud</v>
      </c>
      <c r="D15" s="55">
        <v>10.99</v>
      </c>
      <c r="E15" s="56">
        <v>4</v>
      </c>
      <c r="F15" s="70"/>
      <c r="G15" s="58"/>
    </row>
    <row r="16" spans="1:7" s="7" customFormat="1" ht="25" customHeight="1" thickTop="1" thickBot="1" x14ac:dyDescent="0.2">
      <c r="A16" s="1" t="s">
        <v>101</v>
      </c>
      <c r="B16" s="11"/>
      <c r="D16" s="35"/>
      <c r="E16" s="35"/>
      <c r="F16" s="37"/>
      <c r="G16" s="37"/>
    </row>
    <row r="17" spans="1:7" ht="25" customHeight="1" thickTop="1" x14ac:dyDescent="0.15">
      <c r="A17" s="38" t="s">
        <v>76</v>
      </c>
      <c r="B17" s="39">
        <v>15210</v>
      </c>
      <c r="C17" s="40" t="str">
        <f>IF($B17&lt;&gt;"",VLOOKUP($B17,Alla_anmälda,5),"")</f>
        <v>Burningstep´s Arrival At Tea</v>
      </c>
      <c r="D17" s="41">
        <v>10.81</v>
      </c>
      <c r="E17" s="42">
        <v>4</v>
      </c>
      <c r="F17" s="68"/>
      <c r="G17" s="44"/>
    </row>
    <row r="18" spans="1:7" ht="25" customHeight="1" x14ac:dyDescent="0.15">
      <c r="A18" s="45" t="s">
        <v>77</v>
      </c>
      <c r="B18" s="46">
        <v>1387</v>
      </c>
      <c r="C18" s="47" t="str">
        <f>IF($B18&lt;&gt;"",VLOOKUP($B18,Alla_anmälda,5),"")</f>
        <v>Crazy Owl's Eva Ger Järnet</v>
      </c>
      <c r="D18" s="48">
        <v>10.6</v>
      </c>
      <c r="E18" s="49">
        <v>3</v>
      </c>
      <c r="F18" s="69"/>
      <c r="G18" s="51"/>
    </row>
    <row r="19" spans="1:7" ht="25" customHeight="1" x14ac:dyDescent="0.15">
      <c r="A19" s="45" t="s">
        <v>78</v>
      </c>
      <c r="B19" s="46">
        <v>1538</v>
      </c>
      <c r="C19" s="47" t="str">
        <f>IF($B19&lt;&gt;"",VLOOKUP($B19,Alla_anmälda,5),"")</f>
        <v>Sotholmens Unni</v>
      </c>
      <c r="D19" s="48">
        <v>10.25</v>
      </c>
      <c r="E19" s="49">
        <v>2</v>
      </c>
      <c r="F19" s="69"/>
      <c r="G19" s="51"/>
    </row>
    <row r="20" spans="1:7" ht="25" customHeight="1" thickBot="1" x14ac:dyDescent="0.2">
      <c r="A20" s="52" t="s">
        <v>79</v>
      </c>
      <c r="B20" s="53">
        <v>1525</v>
      </c>
      <c r="C20" s="54" t="str">
        <f>IF($B20&lt;&gt;"",VLOOKUP($B20,Alla_anmälda,5),"")</f>
        <v>Triporas Turandot</v>
      </c>
      <c r="D20" s="55">
        <v>10.130000000000001</v>
      </c>
      <c r="E20" s="56">
        <v>1</v>
      </c>
      <c r="F20" s="70"/>
      <c r="G20" s="58"/>
    </row>
    <row r="21" spans="1:7" s="7" customFormat="1" ht="25" customHeight="1" thickTop="1" thickBot="1" x14ac:dyDescent="0.2">
      <c r="A21" s="1" t="s">
        <v>102</v>
      </c>
      <c r="B21" s="11"/>
      <c r="D21" s="35"/>
      <c r="E21" s="35"/>
      <c r="F21" s="37"/>
      <c r="G21" s="37"/>
    </row>
    <row r="22" spans="1:7" ht="25" customHeight="1" thickTop="1" x14ac:dyDescent="0.15">
      <c r="A22" s="38" t="s">
        <v>76</v>
      </c>
      <c r="B22" s="39">
        <v>1347</v>
      </c>
      <c r="C22" s="40" t="str">
        <f>IF($B22&lt;&gt;"",VLOOKUP($B22,Alla_anmälda,5),"")</f>
        <v>RaceHeart's MB Elisabeth Swann</v>
      </c>
      <c r="D22" s="41">
        <v>10.17</v>
      </c>
      <c r="E22" s="42">
        <v>3</v>
      </c>
      <c r="F22" s="68"/>
      <c r="G22" s="44"/>
    </row>
    <row r="23" spans="1:7" ht="25" customHeight="1" x14ac:dyDescent="0.15">
      <c r="A23" s="45" t="s">
        <v>77</v>
      </c>
      <c r="B23" s="46">
        <v>1515</v>
      </c>
      <c r="C23" s="47" t="str">
        <f>IF($B23&lt;&gt;"",VLOOKUP($B23,Alla_anmälda,5),"")</f>
        <v>Raceheart's MB Callidora Black</v>
      </c>
      <c r="D23" s="48">
        <v>10.210000000000001</v>
      </c>
      <c r="E23" s="49">
        <v>4</v>
      </c>
      <c r="F23" s="69"/>
      <c r="G23" s="51"/>
    </row>
    <row r="24" spans="1:7" ht="25" customHeight="1" x14ac:dyDescent="0.15">
      <c r="A24" s="45" t="s">
        <v>78</v>
      </c>
      <c r="B24" s="46">
        <v>1513</v>
      </c>
      <c r="C24" s="47" t="str">
        <f>IF($B24&lt;&gt;"",VLOOKUP($B24,Alla_anmälda,5),"")</f>
        <v>Tre Hjärtans Berit</v>
      </c>
      <c r="D24" s="48">
        <v>9.82</v>
      </c>
      <c r="E24" s="49">
        <v>1</v>
      </c>
      <c r="F24" s="69"/>
      <c r="G24" s="51"/>
    </row>
    <row r="25" spans="1:7" ht="25" customHeight="1" thickBot="1" x14ac:dyDescent="0.2">
      <c r="A25" s="52" t="s">
        <v>79</v>
      </c>
      <c r="B25" s="53">
        <v>1543</v>
      </c>
      <c r="C25" s="54" t="str">
        <f>IF($B25&lt;&gt;"",VLOOKUP($B25,Alla_anmälda,5),"")</f>
        <v>Miraqulix LL Expressive</v>
      </c>
      <c r="D25" s="55">
        <v>9.93</v>
      </c>
      <c r="E25" s="56">
        <v>2</v>
      </c>
      <c r="F25" s="70"/>
      <c r="G25" s="58"/>
    </row>
    <row r="26" spans="1:7" s="7" customFormat="1" ht="25" customHeight="1" thickTop="1" thickBot="1" x14ac:dyDescent="0.2">
      <c r="A26" s="1" t="s">
        <v>103</v>
      </c>
      <c r="B26" s="11"/>
      <c r="D26" s="35"/>
      <c r="E26" s="35"/>
      <c r="F26" s="37"/>
      <c r="G26" s="37"/>
    </row>
    <row r="27" spans="1:7" ht="25" customHeight="1" thickTop="1" x14ac:dyDescent="0.15">
      <c r="A27" s="38" t="s">
        <v>76</v>
      </c>
      <c r="B27" s="39">
        <v>1514</v>
      </c>
      <c r="C27" s="40" t="str">
        <f>IF($B27&lt;&gt;"",VLOOKUP($B27,Alla_anmälda,5),"")</f>
        <v>RaceHeart's MB Aayla</v>
      </c>
      <c r="D27" s="41">
        <v>9.81</v>
      </c>
      <c r="E27" s="42">
        <v>3</v>
      </c>
      <c r="F27" s="68"/>
      <c r="G27" s="44"/>
    </row>
    <row r="28" spans="1:7" ht="25" customHeight="1" x14ac:dyDescent="0.15">
      <c r="A28" s="45" t="s">
        <v>77</v>
      </c>
      <c r="B28" s="46">
        <v>14272</v>
      </c>
      <c r="C28" s="47" t="str">
        <f>IF($B28&lt;&gt;"",VLOOKUP($B28,Alla_anmälda,5),"")</f>
        <v>Miraqulix LL Excellent</v>
      </c>
      <c r="D28" s="48">
        <v>10.01</v>
      </c>
      <c r="E28" s="49">
        <v>4</v>
      </c>
      <c r="F28" s="69"/>
      <c r="G28" s="51"/>
    </row>
    <row r="29" spans="1:7" ht="25" customHeight="1" x14ac:dyDescent="0.15">
      <c r="A29" s="45" t="s">
        <v>78</v>
      </c>
      <c r="B29" s="46">
        <v>1516</v>
      </c>
      <c r="C29" s="47" t="str">
        <f>IF($B29&lt;&gt;"",VLOOKUP($B29,Alla_anmälda,5),"")</f>
        <v>RaceHeart's MB Elladora Black</v>
      </c>
      <c r="D29" s="48">
        <v>9.6199999999999992</v>
      </c>
      <c r="E29" s="49">
        <v>1</v>
      </c>
      <c r="F29" s="69"/>
      <c r="G29" s="51"/>
    </row>
    <row r="30" spans="1:7" ht="25" customHeight="1" thickBot="1" x14ac:dyDescent="0.2">
      <c r="A30" s="52" t="s">
        <v>79</v>
      </c>
      <c r="B30" s="53">
        <v>1534</v>
      </c>
      <c r="C30" s="54" t="str">
        <f>IF($B30&lt;&gt;"",VLOOKUP($B30,Alla_anmälda,5),"")</f>
        <v>RaceHearts MB Marvel</v>
      </c>
      <c r="D30" s="55">
        <v>9.7799999999999994</v>
      </c>
      <c r="E30" s="56">
        <v>2</v>
      </c>
      <c r="F30" s="70"/>
      <c r="G30" s="58"/>
    </row>
    <row r="31" spans="1:7" s="7" customFormat="1" ht="25" customHeight="1" thickTop="1" thickBot="1" x14ac:dyDescent="0.2">
      <c r="A31" s="1" t="s">
        <v>104</v>
      </c>
      <c r="B31" s="11"/>
      <c r="D31" s="35"/>
      <c r="E31" s="35"/>
      <c r="F31" s="37"/>
      <c r="G31" s="37"/>
    </row>
    <row r="32" spans="1:7" ht="25" customHeight="1" thickTop="1" x14ac:dyDescent="0.15">
      <c r="A32" s="38" t="s">
        <v>76</v>
      </c>
      <c r="B32" s="39">
        <v>1420</v>
      </c>
      <c r="C32" s="40" t="str">
        <f>IF($B32&lt;&gt;"",VLOOKUP($B32,Alla_anmälda,5),"")</f>
        <v>Axrace's Angostura</v>
      </c>
      <c r="D32" s="41">
        <v>9.9700000000000006</v>
      </c>
      <c r="E32" s="42">
        <v>3</v>
      </c>
      <c r="F32" s="68"/>
      <c r="G32" s="44"/>
    </row>
    <row r="33" spans="1:11" ht="25" customHeight="1" x14ac:dyDescent="0.15">
      <c r="A33" s="45" t="s">
        <v>77</v>
      </c>
      <c r="B33" s="46">
        <v>1533</v>
      </c>
      <c r="C33" s="47" t="str">
        <f>IF($B33&lt;&gt;"",VLOOKUP($B33,Alla_anmälda,5),"")</f>
        <v>RaceHearts MB Scarlet</v>
      </c>
      <c r="D33" s="48">
        <v>9.98</v>
      </c>
      <c r="E33" s="49">
        <v>4</v>
      </c>
      <c r="F33" s="69"/>
      <c r="G33" s="51"/>
    </row>
    <row r="34" spans="1:11" ht="25" customHeight="1" x14ac:dyDescent="0.15">
      <c r="A34" s="45" t="s">
        <v>78</v>
      </c>
      <c r="B34" s="46">
        <v>15212</v>
      </c>
      <c r="C34" s="47" t="str">
        <f>IF($B34&lt;&gt;"",VLOOKUP($B34,Alla_anmälda,5),"")</f>
        <v>Watch´em Birds Fly High</v>
      </c>
      <c r="D34" s="48">
        <v>9.56</v>
      </c>
      <c r="E34" s="49">
        <v>1</v>
      </c>
      <c r="F34" s="69"/>
      <c r="G34" s="51"/>
    </row>
    <row r="35" spans="1:11" ht="25" customHeight="1" thickBot="1" x14ac:dyDescent="0.2">
      <c r="A35" s="52" t="s">
        <v>79</v>
      </c>
      <c r="B35" s="53">
        <v>1555</v>
      </c>
      <c r="C35" s="54" t="str">
        <f>IF($B35&lt;&gt;"",VLOOKUP($B35,Alla_anmälda,5),"")</f>
        <v>Raceheart´s MB Andromeda Black</v>
      </c>
      <c r="D35" s="55">
        <v>9.58</v>
      </c>
      <c r="E35" s="56">
        <v>2</v>
      </c>
      <c r="F35" s="70"/>
      <c r="G35" s="58"/>
    </row>
    <row r="36" spans="1:11" s="7" customFormat="1" ht="25" customHeight="1" thickTop="1" thickBot="1" x14ac:dyDescent="0.2">
      <c r="A36" s="1" t="s">
        <v>105</v>
      </c>
      <c r="B36" s="11"/>
      <c r="D36" s="35"/>
      <c r="E36" s="35"/>
      <c r="F36" s="37"/>
      <c r="G36" s="37"/>
    </row>
    <row r="37" spans="1:11" ht="25" customHeight="1" thickTop="1" x14ac:dyDescent="0.15">
      <c r="A37" s="38" t="s">
        <v>76</v>
      </c>
      <c r="B37" s="39">
        <v>13320</v>
      </c>
      <c r="C37" s="40" t="str">
        <f>IF($B37&lt;&gt;"",VLOOKUP($B37,Alla_anmälda,5),"")</f>
        <v>Hannemoon HM Rosa Mundi</v>
      </c>
      <c r="D37" s="41">
        <v>9.3800000000000008</v>
      </c>
      <c r="E37" s="42">
        <v>1</v>
      </c>
      <c r="F37" s="68"/>
      <c r="G37" s="44"/>
    </row>
    <row r="38" spans="1:11" ht="25" customHeight="1" x14ac:dyDescent="0.15">
      <c r="A38" s="45" t="s">
        <v>77</v>
      </c>
      <c r="B38" s="46">
        <v>1498</v>
      </c>
      <c r="C38" s="47" t="str">
        <f>IF($B38&lt;&gt;"",VLOOKUP($B38,Alla_anmälda,5),"")</f>
        <v>RaceHeart´s MB Maz</v>
      </c>
      <c r="D38" s="48">
        <v>9.8000000000000007</v>
      </c>
      <c r="E38" s="49">
        <v>4</v>
      </c>
      <c r="F38" s="69"/>
      <c r="G38" s="51"/>
      <c r="K38" t="s">
        <v>81</v>
      </c>
    </row>
    <row r="39" spans="1:11" ht="25" customHeight="1" x14ac:dyDescent="0.15">
      <c r="A39" s="45" t="s">
        <v>78</v>
      </c>
      <c r="B39" s="46">
        <v>1499</v>
      </c>
      <c r="C39" s="47" t="str">
        <f>IF($B39&lt;&gt;"",VLOOKUP($B39,Alla_anmälda,5),"")</f>
        <v>RaceHeart´s MB Leia</v>
      </c>
      <c r="D39" s="48">
        <v>9.43</v>
      </c>
      <c r="E39" s="49">
        <v>2</v>
      </c>
      <c r="F39" s="69"/>
      <c r="G39" s="51"/>
    </row>
    <row r="40" spans="1:11" ht="25" customHeight="1" thickBot="1" x14ac:dyDescent="0.2">
      <c r="A40" s="52" t="s">
        <v>79</v>
      </c>
      <c r="B40" s="53">
        <v>1438</v>
      </c>
      <c r="C40" s="54" t="str">
        <f>IF($B40&lt;&gt;"",VLOOKUP($B40,Alla_anmälda,5),"")</f>
        <v>RaceHearts MB Butterfree</v>
      </c>
      <c r="D40" s="55">
        <v>9.58</v>
      </c>
      <c r="E40" s="56">
        <v>3</v>
      </c>
      <c r="F40" s="70"/>
      <c r="G40" s="58"/>
    </row>
    <row r="41" spans="1:11" ht="25" customHeight="1" thickTop="1" x14ac:dyDescent="0.15"/>
  </sheetData>
  <printOptions horizontalCentered="1"/>
  <pageMargins left="0.39370078740157483" right="0.39370078740157483" top="0.98425196850393704" bottom="0.39370078740157483" header="0.39370078740157483" footer="0.39370078740157483"/>
  <pageSetup paperSize="9" scale="99" orientation="portrait" verticalDpi="300" copies="3" r:id="rId1"/>
  <headerFooter alignWithMargins="0">
    <oddHeader>&amp;LWHIPPET RACE&amp;C&amp;12SM 2022 KALMAR
FINAL TIKAR
&amp;R&amp;8&amp;F.&amp;A
Page &amp;P (&amp;N)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AF0E-196E-7640-9AF1-040DC4F99949}">
  <dimension ref="A1:H30"/>
  <sheetViews>
    <sheetView topLeftCell="A2" zoomScaleNormal="100" zoomScaleSheetLayoutView="75" workbookViewId="0">
      <selection activeCell="G6" sqref="G6"/>
    </sheetView>
  </sheetViews>
  <sheetFormatPr baseColWidth="10" defaultColWidth="9.1640625" defaultRowHeight="14" x14ac:dyDescent="0.15"/>
  <cols>
    <col min="1" max="1" width="6" style="3" bestFit="1" customWidth="1"/>
    <col min="2" max="2" width="30.5" style="3" bestFit="1" customWidth="1"/>
    <col min="3" max="3" width="4.5" style="3" bestFit="1" customWidth="1"/>
    <col min="4" max="4" width="5" style="3" bestFit="1" customWidth="1"/>
    <col min="5" max="5" width="43" style="3" customWidth="1"/>
    <col min="6" max="7" width="9.1640625" style="72"/>
    <col min="8" max="8" width="9.1640625" style="71"/>
    <col min="9" max="16384" width="9.1640625" style="3"/>
  </cols>
  <sheetData>
    <row r="1" spans="1: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1" t="s">
        <v>5</v>
      </c>
      <c r="G1" s="71" t="s">
        <v>6</v>
      </c>
      <c r="H1" s="71" t="s">
        <v>7</v>
      </c>
    </row>
    <row r="2" spans="1:8" ht="38" x14ac:dyDescent="0.15">
      <c r="A2" s="4">
        <v>1438</v>
      </c>
      <c r="B2" s="5" t="s">
        <v>106</v>
      </c>
      <c r="C2" s="4" t="s">
        <v>107</v>
      </c>
      <c r="D2" s="4" t="s">
        <v>10</v>
      </c>
      <c r="E2" s="5" t="s">
        <v>67</v>
      </c>
      <c r="F2" s="72" t="s">
        <v>26</v>
      </c>
      <c r="G2" s="72" t="s">
        <v>108</v>
      </c>
      <c r="H2" s="71" t="s">
        <v>63</v>
      </c>
    </row>
    <row r="3" spans="1:8" ht="38" x14ac:dyDescent="0.15">
      <c r="A3" s="4">
        <v>1514</v>
      </c>
      <c r="B3" s="5" t="s">
        <v>109</v>
      </c>
      <c r="C3" s="4" t="s">
        <v>107</v>
      </c>
      <c r="D3" s="4" t="s">
        <v>10</v>
      </c>
      <c r="E3" s="5" t="s">
        <v>11</v>
      </c>
      <c r="F3" s="72" t="s">
        <v>37</v>
      </c>
      <c r="G3" s="72" t="s">
        <v>54</v>
      </c>
      <c r="H3" s="71" t="s">
        <v>110</v>
      </c>
    </row>
    <row r="4" spans="1:8" ht="38" x14ac:dyDescent="0.15">
      <c r="A4" s="4">
        <v>15212</v>
      </c>
      <c r="B4" s="5" t="s">
        <v>111</v>
      </c>
      <c r="C4" s="4" t="s">
        <v>107</v>
      </c>
      <c r="D4" s="4" t="s">
        <v>10</v>
      </c>
      <c r="E4" s="5" t="s">
        <v>112</v>
      </c>
      <c r="F4" s="72" t="s">
        <v>41</v>
      </c>
      <c r="G4" s="72" t="s">
        <v>113</v>
      </c>
      <c r="H4" s="71" t="s">
        <v>55</v>
      </c>
    </row>
    <row r="5" spans="1:8" ht="38" x14ac:dyDescent="0.15">
      <c r="A5" s="4">
        <v>15210</v>
      </c>
      <c r="B5" s="5" t="s">
        <v>114</v>
      </c>
      <c r="C5" s="4" t="s">
        <v>107</v>
      </c>
      <c r="D5" s="4" t="s">
        <v>10</v>
      </c>
      <c r="E5" s="5" t="s">
        <v>115</v>
      </c>
      <c r="F5" s="72" t="s">
        <v>21</v>
      </c>
      <c r="G5" s="72" t="s">
        <v>33</v>
      </c>
      <c r="H5" s="71" t="s">
        <v>48</v>
      </c>
    </row>
    <row r="6" spans="1:8" ht="38" x14ac:dyDescent="0.15">
      <c r="A6" s="4">
        <v>15211</v>
      </c>
      <c r="B6" s="5" t="s">
        <v>116</v>
      </c>
      <c r="C6" s="4" t="s">
        <v>107</v>
      </c>
      <c r="D6" s="4" t="s">
        <v>10</v>
      </c>
      <c r="E6" s="5" t="s">
        <v>117</v>
      </c>
      <c r="F6" s="72" t="s">
        <v>48</v>
      </c>
      <c r="G6" s="72" t="s">
        <v>151</v>
      </c>
      <c r="H6" s="71" t="s">
        <v>108</v>
      </c>
    </row>
    <row r="7" spans="1:8" ht="38" x14ac:dyDescent="0.15">
      <c r="A7" s="4">
        <v>1513</v>
      </c>
      <c r="B7" s="5" t="s">
        <v>118</v>
      </c>
      <c r="C7" s="4" t="s">
        <v>107</v>
      </c>
      <c r="D7" s="4" t="s">
        <v>10</v>
      </c>
      <c r="E7" s="5" t="s">
        <v>23</v>
      </c>
      <c r="F7" s="72" t="s">
        <v>18</v>
      </c>
      <c r="G7" s="72" t="s">
        <v>119</v>
      </c>
      <c r="H7" s="71" t="s">
        <v>37</v>
      </c>
    </row>
    <row r="8" spans="1:8" ht="38" x14ac:dyDescent="0.15">
      <c r="A8" s="4">
        <v>1536</v>
      </c>
      <c r="B8" s="5" t="s">
        <v>120</v>
      </c>
      <c r="C8" s="4" t="s">
        <v>107</v>
      </c>
      <c r="D8" s="4" t="s">
        <v>10</v>
      </c>
      <c r="E8" s="5" t="s">
        <v>117</v>
      </c>
      <c r="F8" s="72" t="s">
        <v>13</v>
      </c>
      <c r="G8" s="72" t="s">
        <v>25</v>
      </c>
      <c r="H8" s="71" t="s">
        <v>33</v>
      </c>
    </row>
    <row r="9" spans="1:8" ht="38" x14ac:dyDescent="0.15">
      <c r="A9" s="4">
        <v>1531</v>
      </c>
      <c r="B9" s="5" t="s">
        <v>121</v>
      </c>
      <c r="C9" s="4" t="s">
        <v>107</v>
      </c>
      <c r="D9" s="4" t="s">
        <v>10</v>
      </c>
      <c r="E9" s="5" t="s">
        <v>122</v>
      </c>
      <c r="F9" s="72" t="s">
        <v>33</v>
      </c>
      <c r="G9" s="72" t="s">
        <v>55</v>
      </c>
      <c r="H9" s="71" t="s">
        <v>123</v>
      </c>
    </row>
    <row r="10" spans="1:8" ht="38" x14ac:dyDescent="0.15">
      <c r="A10" s="4">
        <v>1547</v>
      </c>
      <c r="B10" s="5" t="s">
        <v>124</v>
      </c>
      <c r="C10" s="4" t="s">
        <v>107</v>
      </c>
      <c r="D10" s="4" t="s">
        <v>10</v>
      </c>
      <c r="E10" s="5" t="s">
        <v>125</v>
      </c>
      <c r="F10" s="72" t="s">
        <v>55</v>
      </c>
      <c r="G10" s="72" t="s">
        <v>12</v>
      </c>
      <c r="H10" s="71" t="s">
        <v>45</v>
      </c>
    </row>
    <row r="11" spans="1:8" x14ac:dyDescent="0.15">
      <c r="A11" s="4"/>
      <c r="B11" s="5"/>
      <c r="C11" s="4"/>
      <c r="D11" s="4"/>
      <c r="E11" s="5"/>
    </row>
    <row r="12" spans="1:8" ht="38" x14ac:dyDescent="0.15">
      <c r="A12" s="4">
        <v>1347</v>
      </c>
      <c r="B12" s="5" t="s">
        <v>126</v>
      </c>
      <c r="C12" s="4" t="s">
        <v>107</v>
      </c>
      <c r="D12" s="4" t="s">
        <v>31</v>
      </c>
      <c r="E12" s="5" t="s">
        <v>67</v>
      </c>
      <c r="F12" s="72" t="s">
        <v>38</v>
      </c>
      <c r="G12" s="72" t="s">
        <v>57</v>
      </c>
      <c r="H12" s="71" t="s">
        <v>119</v>
      </c>
    </row>
    <row r="13" spans="1:8" ht="38" x14ac:dyDescent="0.15">
      <c r="A13" s="4">
        <v>1498</v>
      </c>
      <c r="B13" s="5" t="s">
        <v>127</v>
      </c>
      <c r="C13" s="4" t="s">
        <v>107</v>
      </c>
      <c r="D13" s="4" t="s">
        <v>31</v>
      </c>
      <c r="E13" s="5" t="s">
        <v>11</v>
      </c>
      <c r="F13" s="72" t="s">
        <v>17</v>
      </c>
      <c r="G13" s="72" t="s">
        <v>34</v>
      </c>
      <c r="H13" s="71" t="s">
        <v>12</v>
      </c>
    </row>
    <row r="14" spans="1:8" ht="38" x14ac:dyDescent="0.15">
      <c r="A14" s="4">
        <v>1499</v>
      </c>
      <c r="B14" s="5" t="s">
        <v>128</v>
      </c>
      <c r="C14" s="4" t="s">
        <v>107</v>
      </c>
      <c r="D14" s="4" t="s">
        <v>31</v>
      </c>
      <c r="E14" s="5" t="s">
        <v>11</v>
      </c>
      <c r="F14" s="72" t="s">
        <v>53</v>
      </c>
      <c r="G14" s="72" t="s">
        <v>48</v>
      </c>
      <c r="H14" s="71" t="s">
        <v>34</v>
      </c>
    </row>
    <row r="15" spans="1:8" ht="38" x14ac:dyDescent="0.15">
      <c r="A15" s="4">
        <v>1516</v>
      </c>
      <c r="B15" s="5" t="s">
        <v>129</v>
      </c>
      <c r="C15" s="4" t="s">
        <v>107</v>
      </c>
      <c r="D15" s="4" t="s">
        <v>31</v>
      </c>
      <c r="E15" s="5" t="s">
        <v>130</v>
      </c>
      <c r="F15" s="72" t="s">
        <v>123</v>
      </c>
      <c r="G15" s="72" t="s">
        <v>63</v>
      </c>
      <c r="H15" s="71" t="s">
        <v>53</v>
      </c>
    </row>
    <row r="16" spans="1:8" ht="38" x14ac:dyDescent="0.15">
      <c r="A16" s="4">
        <v>1533</v>
      </c>
      <c r="B16" s="5" t="s">
        <v>131</v>
      </c>
      <c r="C16" s="4" t="s">
        <v>107</v>
      </c>
      <c r="D16" s="4" t="s">
        <v>31</v>
      </c>
      <c r="E16" s="5" t="s">
        <v>36</v>
      </c>
      <c r="F16" s="72" t="s">
        <v>113</v>
      </c>
      <c r="G16" s="72" t="s">
        <v>38</v>
      </c>
      <c r="H16" s="71" t="s">
        <v>21</v>
      </c>
    </row>
    <row r="17" spans="1:8" ht="38" x14ac:dyDescent="0.15">
      <c r="A17" s="4">
        <v>1534</v>
      </c>
      <c r="B17" s="5" t="s">
        <v>132</v>
      </c>
      <c r="C17" s="4" t="s">
        <v>107</v>
      </c>
      <c r="D17" s="4" t="s">
        <v>31</v>
      </c>
      <c r="E17" s="5" t="s">
        <v>36</v>
      </c>
      <c r="F17" s="72" t="s">
        <v>34</v>
      </c>
      <c r="G17" s="72" t="s">
        <v>53</v>
      </c>
      <c r="H17" s="71" t="s">
        <v>17</v>
      </c>
    </row>
    <row r="18" spans="1:8" ht="38" x14ac:dyDescent="0.15">
      <c r="A18" s="4">
        <v>1537</v>
      </c>
      <c r="B18" s="5" t="s">
        <v>133</v>
      </c>
      <c r="C18" s="4" t="s">
        <v>107</v>
      </c>
      <c r="D18" s="4" t="s">
        <v>31</v>
      </c>
      <c r="E18" s="5" t="s">
        <v>134</v>
      </c>
      <c r="F18" s="72" t="s">
        <v>25</v>
      </c>
      <c r="G18" s="72" t="s">
        <v>21</v>
      </c>
      <c r="H18" s="71" t="s">
        <v>29</v>
      </c>
    </row>
    <row r="19" spans="1:8" ht="38" x14ac:dyDescent="0.15">
      <c r="A19" s="4">
        <v>1538</v>
      </c>
      <c r="B19" s="5" t="s">
        <v>135</v>
      </c>
      <c r="C19" s="4" t="s">
        <v>107</v>
      </c>
      <c r="D19" s="4" t="s">
        <v>31</v>
      </c>
      <c r="E19" s="5" t="s">
        <v>136</v>
      </c>
      <c r="F19" s="72" t="s">
        <v>12</v>
      </c>
      <c r="G19" s="72" t="s">
        <v>24</v>
      </c>
      <c r="H19" s="71" t="s">
        <v>25</v>
      </c>
    </row>
    <row r="20" spans="1:8" ht="38" x14ac:dyDescent="0.15">
      <c r="A20" s="4">
        <v>1539</v>
      </c>
      <c r="B20" s="5" t="s">
        <v>137</v>
      </c>
      <c r="C20" s="4" t="s">
        <v>107</v>
      </c>
      <c r="D20" s="4" t="s">
        <v>31</v>
      </c>
      <c r="E20" s="5" t="s">
        <v>138</v>
      </c>
      <c r="F20" s="72" t="s">
        <v>24</v>
      </c>
      <c r="G20" s="72" t="s">
        <v>45</v>
      </c>
      <c r="H20" s="71" t="s">
        <v>113</v>
      </c>
    </row>
    <row r="21" spans="1:8" ht="38" x14ac:dyDescent="0.15">
      <c r="A21" s="4">
        <v>1387</v>
      </c>
      <c r="B21" s="5" t="s">
        <v>139</v>
      </c>
      <c r="C21" s="4" t="s">
        <v>107</v>
      </c>
      <c r="D21" s="4" t="s">
        <v>31</v>
      </c>
      <c r="E21" s="5" t="s">
        <v>52</v>
      </c>
      <c r="F21" s="72" t="s">
        <v>45</v>
      </c>
      <c r="G21" s="72" t="s">
        <v>26</v>
      </c>
      <c r="H21" s="71" t="s">
        <v>24</v>
      </c>
    </row>
    <row r="22" spans="1:8" ht="38" x14ac:dyDescent="0.15">
      <c r="A22" s="4">
        <v>1555</v>
      </c>
      <c r="B22" s="5" t="s">
        <v>140</v>
      </c>
      <c r="C22" s="4" t="s">
        <v>107</v>
      </c>
      <c r="D22" s="4" t="s">
        <v>31</v>
      </c>
      <c r="E22" s="5" t="s">
        <v>130</v>
      </c>
      <c r="F22" s="72" t="s">
        <v>29</v>
      </c>
      <c r="G22" s="72" t="s">
        <v>141</v>
      </c>
      <c r="H22" s="71" t="s">
        <v>41</v>
      </c>
    </row>
    <row r="23" spans="1:8" ht="38" x14ac:dyDescent="0.15">
      <c r="A23" s="4">
        <v>1543</v>
      </c>
      <c r="B23" s="5" t="s">
        <v>142</v>
      </c>
      <c r="C23" s="4" t="s">
        <v>107</v>
      </c>
      <c r="D23" s="4" t="s">
        <v>31</v>
      </c>
      <c r="E23" s="5" t="s">
        <v>40</v>
      </c>
      <c r="F23" s="72" t="s">
        <v>57</v>
      </c>
      <c r="G23" s="72" t="s">
        <v>18</v>
      </c>
      <c r="H23" s="71" t="s">
        <v>14</v>
      </c>
    </row>
    <row r="24" spans="1:8" ht="38" x14ac:dyDescent="0.15">
      <c r="A24" s="4">
        <v>14272</v>
      </c>
      <c r="B24" s="5" t="s">
        <v>143</v>
      </c>
      <c r="C24" s="4" t="s">
        <v>107</v>
      </c>
      <c r="D24" s="4" t="s">
        <v>31</v>
      </c>
      <c r="E24" s="5" t="s">
        <v>40</v>
      </c>
      <c r="F24" s="72" t="s">
        <v>14</v>
      </c>
      <c r="G24" s="72" t="s">
        <v>13</v>
      </c>
      <c r="H24" s="71" t="s">
        <v>141</v>
      </c>
    </row>
    <row r="25" spans="1:8" ht="38" x14ac:dyDescent="0.15">
      <c r="A25" s="4">
        <v>1363</v>
      </c>
      <c r="B25" s="5" t="s">
        <v>144</v>
      </c>
      <c r="C25" s="4" t="s">
        <v>107</v>
      </c>
      <c r="D25" s="4" t="s">
        <v>31</v>
      </c>
      <c r="E25" s="5" t="s">
        <v>67</v>
      </c>
      <c r="F25" s="72" t="s">
        <v>141</v>
      </c>
      <c r="G25" s="72" t="s">
        <v>17</v>
      </c>
      <c r="H25" s="71" t="s">
        <v>18</v>
      </c>
    </row>
    <row r="26" spans="1:8" ht="38" x14ac:dyDescent="0.15">
      <c r="A26" s="4">
        <v>1525</v>
      </c>
      <c r="B26" s="5" t="s">
        <v>145</v>
      </c>
      <c r="C26" s="4" t="s">
        <v>107</v>
      </c>
      <c r="D26" s="4" t="s">
        <v>31</v>
      </c>
      <c r="E26" s="5" t="s">
        <v>146</v>
      </c>
      <c r="F26" s="72" t="s">
        <v>110</v>
      </c>
      <c r="G26" s="72" t="s">
        <v>14</v>
      </c>
      <c r="H26" s="71" t="s">
        <v>13</v>
      </c>
    </row>
    <row r="27" spans="1:8" x14ac:dyDescent="0.15">
      <c r="A27" s="4"/>
      <c r="B27" s="5"/>
      <c r="C27" s="4"/>
      <c r="D27" s="4"/>
      <c r="E27" s="5"/>
    </row>
    <row r="28" spans="1:8" ht="38" x14ac:dyDescent="0.15">
      <c r="A28" s="4">
        <v>1420</v>
      </c>
      <c r="B28" s="5" t="s">
        <v>147</v>
      </c>
      <c r="C28" s="4" t="s">
        <v>107</v>
      </c>
      <c r="D28" s="4" t="s">
        <v>65</v>
      </c>
      <c r="E28" s="5" t="s">
        <v>148</v>
      </c>
      <c r="F28" s="72" t="s">
        <v>63</v>
      </c>
      <c r="G28" s="72" t="s">
        <v>29</v>
      </c>
      <c r="H28" s="71" t="s">
        <v>54</v>
      </c>
    </row>
    <row r="29" spans="1:8" ht="38" x14ac:dyDescent="0.15">
      <c r="A29" s="4">
        <v>1515</v>
      </c>
      <c r="B29" s="5" t="s">
        <v>149</v>
      </c>
      <c r="C29" s="4" t="s">
        <v>107</v>
      </c>
      <c r="D29" s="4" t="s">
        <v>65</v>
      </c>
      <c r="E29" s="5" t="s">
        <v>130</v>
      </c>
      <c r="F29" s="72" t="s">
        <v>119</v>
      </c>
      <c r="G29" s="72" t="s">
        <v>123</v>
      </c>
      <c r="H29" s="71" t="s">
        <v>26</v>
      </c>
    </row>
    <row r="30" spans="1:8" ht="38" x14ac:dyDescent="0.15">
      <c r="A30" s="4">
        <v>13320</v>
      </c>
      <c r="B30" s="5" t="s">
        <v>150</v>
      </c>
      <c r="C30" s="4" t="s">
        <v>107</v>
      </c>
      <c r="D30" s="4" t="s">
        <v>65</v>
      </c>
      <c r="E30" s="5" t="s">
        <v>71</v>
      </c>
      <c r="F30" s="72" t="s">
        <v>54</v>
      </c>
      <c r="G30" s="72" t="s">
        <v>41</v>
      </c>
      <c r="H30" s="71" t="s">
        <v>57</v>
      </c>
    </row>
  </sheetData>
  <printOptions horizontalCentered="1" gridLines="1"/>
  <pageMargins left="0.23622047244094491" right="0.23622047244094491" top="0.74803149606299213" bottom="0.74803149606299213" header="0.31496062992125984" footer="0.31496062992125984"/>
  <pageSetup paperSize="9" scale="79" orientation="landscape" horizontalDpi="300" verticalDpi="300" copies="29" r:id="rId1"/>
  <headerFooter alignWithMargins="0">
    <oddHeader>&amp;LWHIPPET RACE&amp;CSM 2022 KALMAR&amp;R&amp;8&amp;F.&amp;A
Page &amp;P (&amp;N)</oddHeader>
  </headerFooter>
  <rowBreaks count="1" manualBreakCount="1">
    <brk id="1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6BE2-5C85-3F49-BDE5-7C1B27FA6E4E}">
  <dimension ref="A1:K175"/>
  <sheetViews>
    <sheetView zoomScale="161" zoomScaleNormal="161" zoomScaleSheetLayoutView="100" workbookViewId="0">
      <selection activeCell="H13" sqref="H13"/>
    </sheetView>
  </sheetViews>
  <sheetFormatPr baseColWidth="10" defaultColWidth="9.1640625" defaultRowHeight="20" customHeight="1" x14ac:dyDescent="0.15"/>
  <cols>
    <col min="1" max="1" width="7.5" style="3" customWidth="1"/>
    <col min="2" max="2" width="6.1640625" style="8" bestFit="1" customWidth="1"/>
    <col min="3" max="3" width="23.83203125" style="3" customWidth="1"/>
    <col min="4" max="4" width="2.33203125" style="3" bestFit="1" customWidth="1"/>
    <col min="5" max="5" width="7.1640625" style="31" customWidth="1"/>
    <col min="6" max="6" width="4.83203125" style="32" customWidth="1"/>
    <col min="7" max="7" width="4.83203125" style="8" hidden="1" customWidth="1"/>
    <col min="8" max="8" width="32.83203125" style="3" bestFit="1" customWidth="1"/>
    <col min="9" max="9" width="4.83203125" style="3" bestFit="1" customWidth="1"/>
    <col min="10" max="10" width="23.5" style="8" customWidth="1"/>
    <col min="11" max="16384" width="9.1640625" style="3"/>
  </cols>
  <sheetData>
    <row r="1" spans="1:10" ht="25" customHeight="1" thickBot="1" x14ac:dyDescent="0.2">
      <c r="A1" s="7" t="s">
        <v>72</v>
      </c>
      <c r="E1" s="9" t="s">
        <v>73</v>
      </c>
      <c r="F1" s="10" t="s">
        <v>74</v>
      </c>
      <c r="G1" s="11"/>
      <c r="H1" s="7"/>
      <c r="I1" s="7"/>
      <c r="J1" s="11" t="s">
        <v>75</v>
      </c>
    </row>
    <row r="2" spans="1:10" ht="25" customHeight="1" thickTop="1" x14ac:dyDescent="0.15">
      <c r="A2" s="12" t="s">
        <v>76</v>
      </c>
      <c r="B2" s="13">
        <v>1469</v>
      </c>
      <c r="C2" s="14" t="str">
        <f>IF($B2&lt;&gt;"",VLOOKUP($B2,Alla_anmälda,5),"")</f>
        <v>Tre Hjärtans Birger</v>
      </c>
      <c r="D2" s="14" t="str">
        <f>IF($B2&lt;&gt;"",VLOOKUP($B2,Alla_anmälda,8),"")</f>
        <v>H</v>
      </c>
      <c r="E2" s="15">
        <v>10.029999999999999</v>
      </c>
      <c r="F2" s="16">
        <v>3</v>
      </c>
      <c r="G2" s="17"/>
      <c r="H2" s="14" t="str">
        <f>IF($B2&lt;&gt;"",VLOOKUP($B2,Alla_anmälda,9),"")</f>
        <v>Lundqvist Marie</v>
      </c>
      <c r="I2" s="14" t="str">
        <f>IF($B2&lt;&gt;"",VLOOKUP($B2,Alla_anmälda,10),"")</f>
        <v>KAL</v>
      </c>
      <c r="J2" s="18"/>
    </row>
    <row r="3" spans="1:10" ht="25" customHeight="1" x14ac:dyDescent="0.15">
      <c r="A3" s="19" t="s">
        <v>77</v>
      </c>
      <c r="B3" s="20">
        <v>1467</v>
      </c>
      <c r="C3" s="21" t="str">
        <f>IF($B3&lt;&gt;"",VLOOKUP($B3,Alla_anmälda,5),"")</f>
        <v>Lionheart v Dia-Robinne</v>
      </c>
      <c r="D3" s="21" t="str">
        <f>IF($B3&lt;&gt;"",VLOOKUP($B3,Alla_anmälda,8),"")</f>
        <v>H</v>
      </c>
      <c r="E3" s="22">
        <v>10.01</v>
      </c>
      <c r="F3" s="23">
        <v>2</v>
      </c>
      <c r="G3" s="20"/>
      <c r="H3" s="21" t="str">
        <f>IF($B3&lt;&gt;"",VLOOKUP($B3,Alla_anmälda,9),"")</f>
        <v>Lundqvist Lisa</v>
      </c>
      <c r="I3" s="21" t="str">
        <f>IF($B3&lt;&gt;"",VLOOKUP($B3,Alla_anmälda,10),"")</f>
        <v>HAL</v>
      </c>
      <c r="J3" s="24"/>
    </row>
    <row r="4" spans="1:10" ht="25" customHeight="1" x14ac:dyDescent="0.15">
      <c r="A4" s="19" t="s">
        <v>78</v>
      </c>
      <c r="B4" s="20">
        <v>1494</v>
      </c>
      <c r="C4" s="21" t="str">
        <f>IF($B4&lt;&gt;"",VLOOKUP($B4,Alla_anmälda,5),"")</f>
        <v>Hannemoon HM Shere Khan</v>
      </c>
      <c r="D4" s="21" t="str">
        <f>IF($B4&lt;&gt;"",VLOOKUP($B4,Alla_anmälda,8),"")</f>
        <v>H</v>
      </c>
      <c r="E4" s="22">
        <v>9.57</v>
      </c>
      <c r="F4" s="23">
        <v>1</v>
      </c>
      <c r="G4" s="20"/>
      <c r="H4" s="21" t="str">
        <f>IF($B4&lt;&gt;"",VLOOKUP($B4,Alla_anmälda,9),"")</f>
        <v>Petersson Eva</v>
      </c>
      <c r="I4" s="21" t="str">
        <f>IF($B4&lt;&gt;"",VLOOKUP($B4,Alla_anmälda,10),"")</f>
        <v>NOR</v>
      </c>
      <c r="J4" s="24"/>
    </row>
    <row r="5" spans="1:10" ht="25" customHeight="1" thickBot="1" x14ac:dyDescent="0.2">
      <c r="A5" s="25" t="s">
        <v>79</v>
      </c>
      <c r="B5" s="26">
        <v>1385</v>
      </c>
      <c r="C5" s="27" t="str">
        <f>IF($B5&lt;&gt;"",VLOOKUP($B5,Alla_anmälda,5),"")</f>
        <v>Crazy Owl's Långväga-Sven</v>
      </c>
      <c r="D5" s="27" t="str">
        <f>IF($B5&lt;&gt;"",VLOOKUP($B5,Alla_anmälda,8),"")</f>
        <v>H</v>
      </c>
      <c r="E5" s="28">
        <v>10.51</v>
      </c>
      <c r="F5" s="29">
        <v>4</v>
      </c>
      <c r="G5" s="26"/>
      <c r="H5" s="27" t="str">
        <f>IF($B5&lt;&gt;"",VLOOKUP($B5,Alla_anmälda,9),"")</f>
        <v>Lundqvist Marie</v>
      </c>
      <c r="I5" s="27" t="str">
        <f>IF($B5&lt;&gt;"",VLOOKUP($B5,Alla_anmälda,10),"")</f>
        <v>KAL</v>
      </c>
      <c r="J5" s="30"/>
    </row>
    <row r="6" spans="1:10" ht="25" customHeight="1" thickTop="1" thickBot="1" x14ac:dyDescent="0.2">
      <c r="A6" s="7" t="str">
        <f>"HEAT "&amp;MID(A1,6,2)+1</f>
        <v>HEAT 2</v>
      </c>
      <c r="I6" s="3">
        <v>1</v>
      </c>
    </row>
    <row r="7" spans="1:10" ht="25" customHeight="1" thickTop="1" x14ac:dyDescent="0.15">
      <c r="A7" s="12" t="s">
        <v>76</v>
      </c>
      <c r="B7" s="17">
        <v>1468</v>
      </c>
      <c r="C7" s="14" t="str">
        <f>IF($B7&lt;&gt;"",VLOOKUP($B7,Alla_anmälda,5),"")</f>
        <v>Miraqulix LL Devil In Disguise</v>
      </c>
      <c r="D7" s="14" t="str">
        <f>IF($B7&lt;&gt;"",VLOOKUP($B7,Alla_anmälda,8),"")</f>
        <v>H</v>
      </c>
      <c r="E7" s="15">
        <v>9.8699999999999992</v>
      </c>
      <c r="F7" s="16">
        <v>2</v>
      </c>
      <c r="G7" s="17"/>
      <c r="H7" s="14" t="str">
        <f>IF($B7&lt;&gt;"",VLOOKUP($B7,Alla_anmälda,9),"")</f>
        <v>Fransson Kenth &amp; Andersson Eva-Marie</v>
      </c>
      <c r="I7" s="14" t="str">
        <f>IF($B7&lt;&gt;"",VLOOKUP($B7,Alla_anmälda,10),"")</f>
        <v>KAL</v>
      </c>
      <c r="J7" s="18"/>
    </row>
    <row r="8" spans="1:10" ht="25" customHeight="1" x14ac:dyDescent="0.15">
      <c r="A8" s="19" t="s">
        <v>77</v>
      </c>
      <c r="B8" s="20">
        <v>1532</v>
      </c>
      <c r="C8" s="21" t="str">
        <f>IF($B8&lt;&gt;"",VLOOKUP($B8,Alla_anmälda,5),"")</f>
        <v>Yellow Man's Ym's Helix</v>
      </c>
      <c r="D8" s="21" t="str">
        <f>IF($B8&lt;&gt;"",VLOOKUP($B8,Alla_anmälda,8),"")</f>
        <v>H</v>
      </c>
      <c r="E8" s="22">
        <v>9.34</v>
      </c>
      <c r="F8" s="23">
        <v>1</v>
      </c>
      <c r="G8" s="20"/>
      <c r="H8" s="21" t="str">
        <f>IF($B8&lt;&gt;"",VLOOKUP($B8,Alla_anmälda,9),"")</f>
        <v>Trulsson Anna &amp; Claes</v>
      </c>
      <c r="I8" s="21" t="str">
        <f>IF($B8&lt;&gt;"",VLOOKUP($B8,Alla_anmälda,10),"")</f>
        <v>HAL</v>
      </c>
      <c r="J8" s="24"/>
    </row>
    <row r="9" spans="1:10" ht="25" customHeight="1" x14ac:dyDescent="0.15">
      <c r="A9" s="19" t="s">
        <v>78</v>
      </c>
      <c r="B9" s="20">
        <v>1483</v>
      </c>
      <c r="C9" s="21" t="str">
        <f>IF($B9&lt;&gt;"",VLOOKUP($B9,Alla_anmälda,5),"")</f>
        <v>Miraqulix LL Dark Moon</v>
      </c>
      <c r="D9" s="21" t="str">
        <f>IF($B9&lt;&gt;"",VLOOKUP($B9,Alla_anmälda,8),"")</f>
        <v>H</v>
      </c>
      <c r="E9" s="22">
        <v>10.17</v>
      </c>
      <c r="F9" s="23">
        <v>3</v>
      </c>
      <c r="G9" s="20"/>
      <c r="H9" s="21" t="str">
        <f>IF($B9&lt;&gt;"",VLOOKUP($B9,Alla_anmälda,9),"")</f>
        <v>Adolfsson Lars</v>
      </c>
      <c r="I9" s="21" t="str">
        <f>IF($B9&lt;&gt;"",VLOOKUP($B9,Alla_anmälda,10),"")</f>
        <v>KAL</v>
      </c>
      <c r="J9" s="24"/>
    </row>
    <row r="10" spans="1:10" ht="25" customHeight="1" thickBot="1" x14ac:dyDescent="0.2">
      <c r="A10" s="25" t="s">
        <v>79</v>
      </c>
      <c r="B10" s="26"/>
      <c r="C10" s="27" t="str">
        <f>IF($B10&lt;&gt;"",VLOOKUP($B10,Alla_anmälda,5),"")</f>
        <v/>
      </c>
      <c r="D10" s="27" t="str">
        <f>IF($B10&lt;&gt;"",VLOOKUP($B10,Alla_anmälda,8),"")</f>
        <v/>
      </c>
      <c r="E10" s="28"/>
      <c r="F10" s="29"/>
      <c r="G10" s="26"/>
      <c r="H10" s="27" t="str">
        <f>IF($B10&lt;&gt;"",VLOOKUP($B10,Alla_anmälda,9),"")</f>
        <v/>
      </c>
      <c r="I10" s="27" t="str">
        <f>IF($B10&lt;&gt;"",VLOOKUP($B10,Alla_anmälda,10),"")</f>
        <v/>
      </c>
      <c r="J10" s="30"/>
    </row>
    <row r="11" spans="1:10" ht="25" customHeight="1" thickTop="1" thickBot="1" x14ac:dyDescent="0.2">
      <c r="A11" s="7" t="str">
        <f>"HEAT "&amp;MID(A6,6,2)+1</f>
        <v>HEAT 3</v>
      </c>
    </row>
    <row r="12" spans="1:10" ht="25" customHeight="1" thickTop="1" x14ac:dyDescent="0.15">
      <c r="A12" s="12" t="s">
        <v>76</v>
      </c>
      <c r="B12" s="17">
        <v>1362</v>
      </c>
      <c r="C12" s="14" t="str">
        <f>IF($B12&lt;&gt;"",VLOOKUP($B12,Alla_anmälda,5),"")</f>
        <v xml:space="preserve">Goat-Wools Zappa </v>
      </c>
      <c r="D12" s="14" t="str">
        <f>IF($B12&lt;&gt;"",VLOOKUP($B12,Alla_anmälda,8),"")</f>
        <v>H</v>
      </c>
      <c r="E12" s="15">
        <v>10.44</v>
      </c>
      <c r="F12" s="16">
        <v>2</v>
      </c>
      <c r="G12" s="17"/>
      <c r="H12" s="14" t="str">
        <f>IF($B12&lt;&gt;"",VLOOKUP($B12,Alla_anmälda,9),"")</f>
        <v>Petersson Eva</v>
      </c>
      <c r="I12" s="14" t="str">
        <f>IF($B12&lt;&gt;"",VLOOKUP($B12,Alla_anmälda,10),"")</f>
        <v>NOR</v>
      </c>
      <c r="J12" s="18"/>
    </row>
    <row r="13" spans="1:10" ht="25" customHeight="1" x14ac:dyDescent="0.15">
      <c r="A13" s="19" t="s">
        <v>77</v>
      </c>
      <c r="B13" s="20">
        <v>1365</v>
      </c>
      <c r="C13" s="21" t="str">
        <f>IF($B13&lt;&gt;"",VLOOKUP($B13,Alla_anmälda,5),"")</f>
        <v>Goat-Wool Zeppelin</v>
      </c>
      <c r="D13" s="21" t="str">
        <f>IF($B13&lt;&gt;"",VLOOKUP($B13,Alla_anmälda,8),"")</f>
        <v>H</v>
      </c>
      <c r="E13" s="22">
        <v>9.73</v>
      </c>
      <c r="F13" s="23">
        <v>1</v>
      </c>
      <c r="G13" s="20"/>
      <c r="H13" s="21" t="str">
        <f>IF($B13&lt;&gt;"",VLOOKUP($B13,Alla_anmälda,9),"")</f>
        <v>Sjöberg Monica</v>
      </c>
      <c r="I13" s="21" t="str">
        <f>IF($B13&lt;&gt;"",VLOOKUP($B13,Alla_anmälda,10),"")</f>
        <v>KAR</v>
      </c>
      <c r="J13" s="24"/>
    </row>
    <row r="14" spans="1:10" ht="25" customHeight="1" x14ac:dyDescent="0.15">
      <c r="A14" s="19" t="s">
        <v>78</v>
      </c>
      <c r="B14" s="20">
        <v>1480</v>
      </c>
      <c r="C14" s="21" t="str">
        <f>IF($B14&lt;&gt;"",VLOOKUP($B14,Alla_anmälda,5),"")</f>
        <v>Rappfotens Harry Lime</v>
      </c>
      <c r="D14" s="21" t="str">
        <f>IF($B14&lt;&gt;"",VLOOKUP($B14,Alla_anmälda,8),"")</f>
        <v>H</v>
      </c>
      <c r="E14" s="22"/>
      <c r="F14" s="23"/>
      <c r="G14" s="20"/>
      <c r="H14" s="21" t="str">
        <f>IF($B14&lt;&gt;"",VLOOKUP($B14,Alla_anmälda,9),"")</f>
        <v>Held Ann-Christin &amp; Bengt</v>
      </c>
      <c r="I14" s="21" t="str">
        <f>IF($B14&lt;&gt;"",VLOOKUP($B14,Alla_anmälda,10),"")</f>
        <v>KAL</v>
      </c>
      <c r="J14" s="24" t="s">
        <v>80</v>
      </c>
    </row>
    <row r="15" spans="1:10" ht="25" customHeight="1" thickBot="1" x14ac:dyDescent="0.2">
      <c r="A15" s="25" t="s">
        <v>79</v>
      </c>
      <c r="B15" s="26"/>
      <c r="C15" s="27" t="str">
        <f>IF($B15&lt;&gt;"",VLOOKUP($B15,Alla_anmälda,5),"")</f>
        <v/>
      </c>
      <c r="D15" s="27" t="str">
        <f>IF($B15&lt;&gt;"",VLOOKUP($B15,Alla_anmälda,8),"")</f>
        <v/>
      </c>
      <c r="E15" s="28"/>
      <c r="F15" s="29"/>
      <c r="G15" s="26"/>
      <c r="H15" s="27" t="str">
        <f>IF($B15&lt;&gt;"",VLOOKUP($B15,Alla_anmälda,9),"")</f>
        <v/>
      </c>
      <c r="I15" s="27" t="str">
        <f>IF($B15&lt;&gt;"",VLOOKUP($B15,Alla_anmälda,10),"")</f>
        <v/>
      </c>
      <c r="J15" s="30"/>
    </row>
    <row r="16" spans="1:10" ht="25" customHeight="1" thickTop="1" thickBot="1" x14ac:dyDescent="0.2">
      <c r="A16" s="7" t="str">
        <f>"HEAT "&amp;MID(A11,6,2)+1</f>
        <v>HEAT 4</v>
      </c>
      <c r="C16" s="3" t="s">
        <v>81</v>
      </c>
    </row>
    <row r="17" spans="1:10" ht="25" customHeight="1" thickTop="1" x14ac:dyDescent="0.15">
      <c r="A17" s="12" t="s">
        <v>76</v>
      </c>
      <c r="B17" s="17">
        <v>1386</v>
      </c>
      <c r="C17" s="14" t="str">
        <f>IF($B17&lt;&gt;"",VLOOKUP($B17,Alla_anmälda,5),"")</f>
        <v>August</v>
      </c>
      <c r="D17" s="14" t="str">
        <f>IF($B17&lt;&gt;"",VLOOKUP($B17,Alla_anmälda,8),"")</f>
        <v>H</v>
      </c>
      <c r="E17" s="15">
        <v>9.83</v>
      </c>
      <c r="F17" s="16">
        <v>3</v>
      </c>
      <c r="G17" s="17"/>
      <c r="H17" s="14" t="str">
        <f>IF($B17&lt;&gt;"",VLOOKUP($B17,Alla_anmälda,9),"")</f>
        <v xml:space="preserve">Trulsson Anna </v>
      </c>
      <c r="I17" s="14" t="str">
        <f>IF($B17&lt;&gt;"",VLOOKUP($B17,Alla_anmälda,10),"")</f>
        <v>HAL</v>
      </c>
      <c r="J17" s="18"/>
    </row>
    <row r="18" spans="1:10" ht="25" customHeight="1" x14ac:dyDescent="0.15">
      <c r="A18" s="19" t="s">
        <v>77</v>
      </c>
      <c r="B18" s="20">
        <v>13322</v>
      </c>
      <c r="C18" s="21" t="str">
        <f>IF($B18&lt;&gt;"",VLOOKUP($B18,Alla_anmälda,5),"")</f>
        <v>Hannemoon HM Black Jade</v>
      </c>
      <c r="D18" s="21" t="str">
        <f>IF($B18&lt;&gt;"",VLOOKUP($B18,Alla_anmälda,8),"")</f>
        <v>H</v>
      </c>
      <c r="E18" s="22">
        <v>9.58</v>
      </c>
      <c r="F18" s="23">
        <v>1</v>
      </c>
      <c r="G18" s="20"/>
      <c r="H18" s="21" t="str">
        <f>IF($B18&lt;&gt;"",VLOOKUP($B18,Alla_anmälda,9),"")</f>
        <v>Petersson Eva</v>
      </c>
      <c r="I18" s="21" t="str">
        <f>IF($B18&lt;&gt;"",VLOOKUP($B18,Alla_anmälda,10),"")</f>
        <v>NOR</v>
      </c>
      <c r="J18" s="24"/>
    </row>
    <row r="19" spans="1:10" ht="25" customHeight="1" x14ac:dyDescent="0.15">
      <c r="A19" s="19" t="s">
        <v>78</v>
      </c>
      <c r="B19" s="20">
        <v>1511</v>
      </c>
      <c r="C19" s="21" t="str">
        <f>IF($B19&lt;&gt;"",VLOOKUP($B19,Alla_anmälda,5),"")</f>
        <v>Raceheart´s MB Chewbacca</v>
      </c>
      <c r="D19" s="21" t="str">
        <f>IF($B19&lt;&gt;"",VLOOKUP($B19,Alla_anmälda,8),"")</f>
        <v>H</v>
      </c>
      <c r="E19" s="22">
        <v>9.59</v>
      </c>
      <c r="F19" s="23">
        <v>2</v>
      </c>
      <c r="G19" s="20"/>
      <c r="H19" s="21" t="str">
        <f>IF($B19&lt;&gt;"",VLOOKUP($B19,Alla_anmälda,9),"")</f>
        <v>Carlsson Rigmor</v>
      </c>
      <c r="I19" s="21" t="str">
        <f>IF($B19&lt;&gt;"",VLOOKUP($B19,Alla_anmälda,10),"")</f>
        <v>HAL</v>
      </c>
      <c r="J19" s="24"/>
    </row>
    <row r="20" spans="1:10" ht="25" customHeight="1" thickBot="1" x14ac:dyDescent="0.2">
      <c r="A20" s="25" t="s">
        <v>79</v>
      </c>
      <c r="B20" s="26"/>
      <c r="C20" s="27" t="str">
        <f>IF($B20&lt;&gt;"",VLOOKUP($B20,Alla_anmälda,5),"")</f>
        <v/>
      </c>
      <c r="D20" s="27" t="str">
        <f>IF($B20&lt;&gt;"",VLOOKUP($B20,Alla_anmälda,8),"")</f>
        <v/>
      </c>
      <c r="E20" s="28"/>
      <c r="F20" s="29"/>
      <c r="G20" s="26"/>
      <c r="H20" s="27" t="str">
        <f>IF($B20&lt;&gt;"",VLOOKUP($B20,Alla_anmälda,9),"")</f>
        <v/>
      </c>
      <c r="I20" s="27" t="str">
        <f>IF($B20&lt;&gt;"",VLOOKUP($B20,Alla_anmälda,10),"")</f>
        <v/>
      </c>
      <c r="J20" s="24"/>
    </row>
    <row r="21" spans="1:10" ht="25" customHeight="1" thickTop="1" thickBot="1" x14ac:dyDescent="0.2">
      <c r="A21" s="7" t="str">
        <f>"HEAT "&amp;MID(A16,6,2)+1</f>
        <v>HEAT 5</v>
      </c>
    </row>
    <row r="22" spans="1:10" ht="25" customHeight="1" thickTop="1" x14ac:dyDescent="0.15">
      <c r="A22" s="12" t="s">
        <v>76</v>
      </c>
      <c r="B22" s="17">
        <v>14270</v>
      </c>
      <c r="C22" s="14" t="str">
        <f>IF($B22&lt;&gt;"",VLOOKUP($B22,Alla_anmälda,5),"")</f>
        <v>Miraqulix LL Extreme</v>
      </c>
      <c r="D22" s="14" t="str">
        <f>IF($B22&lt;&gt;"",VLOOKUP($B22,Alla_anmälda,8),"")</f>
        <v>H</v>
      </c>
      <c r="E22" s="15">
        <v>10.27</v>
      </c>
      <c r="F22" s="16">
        <v>1</v>
      </c>
      <c r="G22" s="17"/>
      <c r="H22" s="14" t="str">
        <f>IF($B22&lt;&gt;"",VLOOKUP($B22,Alla_anmälda,9),"")</f>
        <v>Fransson Kenth</v>
      </c>
      <c r="I22" s="14" t="str">
        <f>IF($B22&lt;&gt;"",VLOOKUP($B22,Alla_anmälda,10),"")</f>
        <v>KAL</v>
      </c>
      <c r="J22" s="18"/>
    </row>
    <row r="23" spans="1:10" ht="25" customHeight="1" x14ac:dyDescent="0.15">
      <c r="A23" s="19" t="s">
        <v>77</v>
      </c>
      <c r="B23" s="20">
        <v>1340</v>
      </c>
      <c r="C23" s="21" t="str">
        <f>IF($B23&lt;&gt;"",VLOOKUP($B23,Alla_anmälda,5),"")</f>
        <v>Elmer vd Waterram</v>
      </c>
      <c r="D23" s="21" t="str">
        <f>IF($B23&lt;&gt;"",VLOOKUP($B23,Alla_anmälda,8),"")</f>
        <v>H</v>
      </c>
      <c r="E23" s="22"/>
      <c r="F23" s="23"/>
      <c r="G23" s="20"/>
      <c r="H23" s="21" t="str">
        <f>IF($B23&lt;&gt;"",VLOOKUP($B23,Alla_anmälda,9),"")</f>
        <v>Held ann-Christine &amp; Bengt</v>
      </c>
      <c r="I23" s="21" t="str">
        <f>IF($B23&lt;&gt;"",VLOOKUP($B23,Alla_anmälda,10),"")</f>
        <v>KAL</v>
      </c>
      <c r="J23" s="24" t="s">
        <v>80</v>
      </c>
    </row>
    <row r="24" spans="1:10" ht="25" customHeight="1" x14ac:dyDescent="0.15">
      <c r="A24" s="19" t="s">
        <v>78</v>
      </c>
      <c r="B24" s="20">
        <v>1325</v>
      </c>
      <c r="C24" s="21" t="str">
        <f>IF($B24&lt;&gt;"",VLOOKUP($B24,Alla_anmälda,5),"")</f>
        <v>Miraqulix Cullini Beast</v>
      </c>
      <c r="D24" s="21" t="str">
        <f>IF($B24&lt;&gt;"",VLOOKUP($B24,Alla_anmälda,8),"")</f>
        <v>H</v>
      </c>
      <c r="E24" s="22">
        <v>10.35</v>
      </c>
      <c r="F24" s="23">
        <v>2</v>
      </c>
      <c r="G24" s="20"/>
      <c r="H24" s="21" t="str">
        <f>IF($B24&lt;&gt;"",VLOOKUP($B24,Alla_anmälda,9),"")</f>
        <v>Lundqvist Marie</v>
      </c>
      <c r="I24" s="21" t="str">
        <f>IF($B24&lt;&gt;"",VLOOKUP($B24,Alla_anmälda,10),"")</f>
        <v>KAL</v>
      </c>
      <c r="J24" s="24"/>
    </row>
    <row r="25" spans="1:10" ht="25" customHeight="1" thickBot="1" x14ac:dyDescent="0.2">
      <c r="A25" s="25" t="s">
        <v>79</v>
      </c>
      <c r="B25" s="26"/>
      <c r="C25" s="27" t="str">
        <f>IF($B25&lt;&gt;"",VLOOKUP($B25,Alla_anmälda,5),"")</f>
        <v/>
      </c>
      <c r="D25" s="27" t="str">
        <f>IF($B25&lt;&gt;"",VLOOKUP($B25,Alla_anmälda,8),"")</f>
        <v/>
      </c>
      <c r="E25" s="28"/>
      <c r="F25" s="29"/>
      <c r="G25" s="26"/>
      <c r="H25" s="27" t="str">
        <f>IF($B25&lt;&gt;"",VLOOKUP($B25,Alla_anmälda,9),"")</f>
        <v/>
      </c>
      <c r="I25" s="27" t="str">
        <f>IF($B25&lt;&gt;"",VLOOKUP($B25,Alla_anmälda,10),"")</f>
        <v/>
      </c>
      <c r="J25" s="30"/>
    </row>
    <row r="26" spans="1:10" ht="25" customHeight="1" thickTop="1" thickBot="1" x14ac:dyDescent="0.2">
      <c r="A26" s="7" t="str">
        <f>"HEAT "&amp;MID(A21,6,2)+1</f>
        <v>HEAT 6</v>
      </c>
    </row>
    <row r="27" spans="1:10" ht="25" customHeight="1" thickTop="1" x14ac:dyDescent="0.15">
      <c r="A27" s="12" t="s">
        <v>76</v>
      </c>
      <c r="B27" s="17">
        <v>1458</v>
      </c>
      <c r="C27" s="14" t="str">
        <f>IF($B27&lt;&gt;"",VLOOKUP($B27,Alla_anmälda,5),"")</f>
        <v>Tre Hjärtans Baztian</v>
      </c>
      <c r="D27" s="14" t="str">
        <f>IF($B27&lt;&gt;"",VLOOKUP($B27,Alla_anmälda,8),"")</f>
        <v>H</v>
      </c>
      <c r="E27" s="15">
        <v>9.9600000000000009</v>
      </c>
      <c r="F27" s="16">
        <v>3</v>
      </c>
      <c r="G27" s="17"/>
      <c r="H27" s="14" t="str">
        <f>IF($B27&lt;&gt;"",VLOOKUP($B27,Alla_anmälda,9),"")</f>
        <v>Trulsson Anna &amp; Claes</v>
      </c>
      <c r="I27" s="14" t="str">
        <f>IF($B27&lt;&gt;"",VLOOKUP($B27,Alla_anmälda,10),"")</f>
        <v>HAL</v>
      </c>
      <c r="J27" s="18"/>
    </row>
    <row r="28" spans="1:10" ht="25" customHeight="1" x14ac:dyDescent="0.15">
      <c r="A28" s="19" t="s">
        <v>77</v>
      </c>
      <c r="B28" s="20">
        <v>1435</v>
      </c>
      <c r="C28" s="21" t="str">
        <f>IF($B28&lt;&gt;"",VLOOKUP($B28,Alla_anmälda,5),"")</f>
        <v>RaceHeart´s MB Charmander</v>
      </c>
      <c r="D28" s="21" t="str">
        <f>IF($B28&lt;&gt;"",VLOOKUP($B28,Alla_anmälda,8),"")</f>
        <v>H</v>
      </c>
      <c r="E28" s="22">
        <v>9.7100000000000009</v>
      </c>
      <c r="F28" s="23">
        <v>2</v>
      </c>
      <c r="G28" s="20"/>
      <c r="H28" s="21" t="str">
        <f>IF($B28&lt;&gt;"",VLOOKUP($B28,Alla_anmälda,9),"")</f>
        <v>Petersson Eva</v>
      </c>
      <c r="I28" s="21" t="str">
        <f>IF($B28&lt;&gt;"",VLOOKUP($B28,Alla_anmälda,10),"")</f>
        <v>NOR</v>
      </c>
      <c r="J28" s="24"/>
    </row>
    <row r="29" spans="1:10" ht="25" customHeight="1" x14ac:dyDescent="0.15">
      <c r="A29" s="19" t="s">
        <v>78</v>
      </c>
      <c r="B29" s="20">
        <v>1542</v>
      </c>
      <c r="C29" s="21" t="str">
        <f>IF($B29&lt;&gt;"",VLOOKUP($B29,Alla_anmälda,5),"")</f>
        <v>RaceHeart's MB Thor</v>
      </c>
      <c r="D29" s="21" t="str">
        <f>IF($B29&lt;&gt;"",VLOOKUP($B29,Alla_anmälda,8),"")</f>
        <v>H</v>
      </c>
      <c r="E29" s="22">
        <v>9.64</v>
      </c>
      <c r="F29" s="23">
        <v>1</v>
      </c>
      <c r="G29" s="20"/>
      <c r="H29" s="21" t="str">
        <f>IF($B29&lt;&gt;"",VLOOKUP($B29,Alla_anmälda,9),"")</f>
        <v>Adolfsson Lars</v>
      </c>
      <c r="I29" s="21" t="str">
        <f>IF($B29&lt;&gt;"",VLOOKUP($B29,Alla_anmälda,10),"")</f>
        <v>KAL</v>
      </c>
      <c r="J29" s="24"/>
    </row>
    <row r="30" spans="1:10" ht="25" customHeight="1" thickBot="1" x14ac:dyDescent="0.2">
      <c r="A30" s="25" t="s">
        <v>79</v>
      </c>
      <c r="B30" s="26">
        <v>1506</v>
      </c>
      <c r="C30" s="27" t="str">
        <f>IF($B30&lt;&gt;"",VLOOKUP($B30,Alla_anmälda,5),"")</f>
        <v>Crazy Owl´s Björn Järnsida</v>
      </c>
      <c r="D30" s="27" t="str">
        <f>IF($B30&lt;&gt;"",VLOOKUP($B30,Alla_anmälda,8),"")</f>
        <v>H</v>
      </c>
      <c r="E30" s="28">
        <v>10.050000000000001</v>
      </c>
      <c r="F30" s="29">
        <v>4</v>
      </c>
      <c r="G30" s="26"/>
      <c r="H30" s="27" t="str">
        <f>IF($B30&lt;&gt;"",VLOOKUP($B30,Alla_anmälda,9),"")</f>
        <v>Sjöberg Monica</v>
      </c>
      <c r="I30" s="27" t="str">
        <f>IF($B30&lt;&gt;"",VLOOKUP($B30,Alla_anmälda,10),"")</f>
        <v>KAR</v>
      </c>
      <c r="J30" s="30"/>
    </row>
    <row r="31" spans="1:10" ht="25" hidden="1" customHeight="1" thickTop="1" thickBot="1" x14ac:dyDescent="0.2">
      <c r="A31" s="7" t="str">
        <f>"HEAT "&amp;MID(A26,6,2)+1</f>
        <v>HEAT 7</v>
      </c>
    </row>
    <row r="32" spans="1:10" ht="25" hidden="1" customHeight="1" thickTop="1" x14ac:dyDescent="0.15">
      <c r="A32" s="12" t="s">
        <v>76</v>
      </c>
      <c r="B32" s="17"/>
      <c r="C32" s="14" t="str">
        <f>IF($B32&lt;&gt;"",VLOOKUP($B32,Alla_anmälda,5),"")</f>
        <v/>
      </c>
      <c r="D32" s="14" t="str">
        <f>IF($B32&lt;&gt;"",VLOOKUP($B32,Alla_anmälda,8),"")</f>
        <v/>
      </c>
      <c r="E32" s="15"/>
      <c r="F32" s="16"/>
      <c r="G32" s="17"/>
      <c r="H32" s="14" t="str">
        <f>IF($B32&lt;&gt;"",VLOOKUP($B32,Alla_anmälda,9),"")</f>
        <v/>
      </c>
      <c r="I32" s="14" t="str">
        <f>IF($B32&lt;&gt;"",VLOOKUP($B32,Alla_anmälda,10),"")</f>
        <v/>
      </c>
      <c r="J32" s="18"/>
    </row>
    <row r="33" spans="1:10" ht="25" hidden="1" customHeight="1" x14ac:dyDescent="0.15">
      <c r="A33" s="19" t="s">
        <v>77</v>
      </c>
      <c r="B33" s="20"/>
      <c r="C33" s="21" t="str">
        <f>IF($B33&lt;&gt;"",VLOOKUP($B33,Alla_anmälda,5),"")</f>
        <v/>
      </c>
      <c r="D33" s="21" t="str">
        <f>IF($B33&lt;&gt;"",VLOOKUP($B33,Alla_anmälda,8),"")</f>
        <v/>
      </c>
      <c r="E33" s="22"/>
      <c r="F33" s="23"/>
      <c r="G33" s="20"/>
      <c r="H33" s="21" t="str">
        <f>IF($B33&lt;&gt;"",VLOOKUP($B33,Alla_anmälda,9),"")</f>
        <v/>
      </c>
      <c r="I33" s="21" t="str">
        <f>IF($B33&lt;&gt;"",VLOOKUP($B33,Alla_anmälda,10),"")</f>
        <v/>
      </c>
      <c r="J33" s="24"/>
    </row>
    <row r="34" spans="1:10" ht="25" hidden="1" customHeight="1" x14ac:dyDescent="0.15">
      <c r="A34" s="19" t="s">
        <v>78</v>
      </c>
      <c r="B34" s="20"/>
      <c r="C34" s="21" t="str">
        <f>IF($B34&lt;&gt;"",VLOOKUP($B34,Alla_anmälda,5),"")</f>
        <v/>
      </c>
      <c r="D34" s="21" t="str">
        <f>IF($B34&lt;&gt;"",VLOOKUP($B34,Alla_anmälda,8),"")</f>
        <v/>
      </c>
      <c r="E34" s="22"/>
      <c r="F34" s="23"/>
      <c r="G34" s="20"/>
      <c r="H34" s="21" t="str">
        <f>IF($B34&lt;&gt;"",VLOOKUP($B34,Alla_anmälda,9),"")</f>
        <v/>
      </c>
      <c r="I34" s="21" t="str">
        <f>IF($B34&lt;&gt;"",VLOOKUP($B34,Alla_anmälda,10),"")</f>
        <v/>
      </c>
      <c r="J34" s="24"/>
    </row>
    <row r="35" spans="1:10" ht="25" hidden="1" customHeight="1" thickBot="1" x14ac:dyDescent="0.2">
      <c r="A35" s="25" t="s">
        <v>79</v>
      </c>
      <c r="B35" s="26"/>
      <c r="C35" s="27" t="str">
        <f>IF($B35&lt;&gt;"",VLOOKUP($B35,Alla_anmälda,5),"")</f>
        <v/>
      </c>
      <c r="D35" s="27" t="str">
        <f>IF($B35&lt;&gt;"",VLOOKUP($B35,Alla_anmälda,8),"")</f>
        <v/>
      </c>
      <c r="E35" s="28"/>
      <c r="F35" s="29"/>
      <c r="G35" s="26"/>
      <c r="H35" s="27" t="str">
        <f>IF($B35&lt;&gt;"",VLOOKUP($B35,Alla_anmälda,9),"")</f>
        <v/>
      </c>
      <c r="I35" s="27" t="str">
        <f>IF($B35&lt;&gt;"",VLOOKUP($B35,Alla_anmälda,10),"")</f>
        <v/>
      </c>
      <c r="J35" s="30"/>
    </row>
    <row r="36" spans="1:10" ht="25" hidden="1" customHeight="1" thickTop="1" thickBot="1" x14ac:dyDescent="0.2">
      <c r="A36" s="7" t="str">
        <f>"HEAT "&amp;MID(A31,6,2)+1</f>
        <v>HEAT 8</v>
      </c>
    </row>
    <row r="37" spans="1:10" ht="25" hidden="1" customHeight="1" thickTop="1" x14ac:dyDescent="0.15">
      <c r="A37" s="12" t="s">
        <v>76</v>
      </c>
      <c r="B37" s="17"/>
      <c r="C37" s="14" t="str">
        <f>IF($B37&lt;&gt;"",VLOOKUP($B37,Alla_anmälda,5),"")</f>
        <v/>
      </c>
      <c r="D37" s="14" t="str">
        <f>IF($B37&lt;&gt;"",VLOOKUP($B37,Alla_anmälda,8),"")</f>
        <v/>
      </c>
      <c r="E37" s="15"/>
      <c r="F37" s="16"/>
      <c r="G37" s="17"/>
      <c r="H37" s="14" t="str">
        <f>IF($B37&lt;&gt;"",VLOOKUP($B37,Alla_anmälda,9),"")</f>
        <v/>
      </c>
      <c r="I37" s="14" t="str">
        <f>IF($B37&lt;&gt;"",VLOOKUP($B37,Alla_anmälda,10),"")</f>
        <v/>
      </c>
      <c r="J37" s="18"/>
    </row>
    <row r="38" spans="1:10" ht="25" hidden="1" customHeight="1" x14ac:dyDescent="0.15">
      <c r="A38" s="19" t="s">
        <v>77</v>
      </c>
      <c r="B38" s="20"/>
      <c r="C38" s="21" t="str">
        <f>IF($B38&lt;&gt;"",VLOOKUP($B38,Alla_anmälda,5),"")</f>
        <v/>
      </c>
      <c r="D38" s="21" t="str">
        <f>IF($B38&lt;&gt;"",VLOOKUP($B38,Alla_anmälda,8),"")</f>
        <v/>
      </c>
      <c r="E38" s="22"/>
      <c r="F38" s="23"/>
      <c r="G38" s="20"/>
      <c r="H38" s="21" t="str">
        <f>IF($B38&lt;&gt;"",VLOOKUP($B38,Alla_anmälda,9),"")</f>
        <v/>
      </c>
      <c r="I38" s="21" t="str">
        <f>IF($B38&lt;&gt;"",VLOOKUP($B38,Alla_anmälda,10),"")</f>
        <v/>
      </c>
      <c r="J38" s="24"/>
    </row>
    <row r="39" spans="1:10" ht="25" hidden="1" customHeight="1" x14ac:dyDescent="0.15">
      <c r="A39" s="19" t="s">
        <v>78</v>
      </c>
      <c r="B39" s="20"/>
      <c r="C39" s="21" t="str">
        <f>IF($B39&lt;&gt;"",VLOOKUP($B39,Alla_anmälda,5),"")</f>
        <v/>
      </c>
      <c r="D39" s="21" t="str">
        <f>IF($B39&lt;&gt;"",VLOOKUP($B39,Alla_anmälda,8),"")</f>
        <v/>
      </c>
      <c r="E39" s="22"/>
      <c r="F39" s="23"/>
      <c r="G39" s="20"/>
      <c r="H39" s="21" t="str">
        <f>IF($B39&lt;&gt;"",VLOOKUP($B39,Alla_anmälda,9),"")</f>
        <v/>
      </c>
      <c r="I39" s="21" t="str">
        <f>IF($B39&lt;&gt;"",VLOOKUP($B39,Alla_anmälda,10),"")</f>
        <v/>
      </c>
      <c r="J39" s="24"/>
    </row>
    <row r="40" spans="1:10" ht="25" hidden="1" customHeight="1" thickBot="1" x14ac:dyDescent="0.2">
      <c r="A40" s="25" t="s">
        <v>79</v>
      </c>
      <c r="B40" s="26"/>
      <c r="C40" s="27" t="str">
        <f>IF($B40&lt;&gt;"",VLOOKUP($B40,Alla_anmälda,5),"")</f>
        <v/>
      </c>
      <c r="D40" s="27" t="str">
        <f>IF($B40&lt;&gt;"",VLOOKUP($B40,Alla_anmälda,8),"")</f>
        <v/>
      </c>
      <c r="E40" s="28"/>
      <c r="F40" s="29"/>
      <c r="G40" s="26"/>
      <c r="H40" s="27" t="str">
        <f>IF($B40&lt;&gt;"",VLOOKUP($B40,Alla_anmälda,9),"")</f>
        <v/>
      </c>
      <c r="I40" s="27" t="str">
        <f>IF($B40&lt;&gt;"",VLOOKUP($B40,Alla_anmälda,10),"")</f>
        <v/>
      </c>
      <c r="J40" s="30"/>
    </row>
    <row r="41" spans="1:10" ht="25" hidden="1" customHeight="1" thickTop="1" thickBot="1" x14ac:dyDescent="0.2">
      <c r="A41" s="7" t="str">
        <f>"HEAT "&amp;MID(A36,6,2)+1</f>
        <v>HEAT 9</v>
      </c>
    </row>
    <row r="42" spans="1:10" ht="25" hidden="1" customHeight="1" thickTop="1" x14ac:dyDescent="0.15">
      <c r="A42" s="12" t="s">
        <v>76</v>
      </c>
      <c r="B42" s="17"/>
      <c r="C42" s="14" t="str">
        <f>IF($B42&lt;&gt;"",VLOOKUP($B42,Alla_anmälda,5),"")</f>
        <v/>
      </c>
      <c r="D42" s="14" t="str">
        <f>IF($B42&lt;&gt;"",VLOOKUP($B42,Alla_anmälda,8),"")</f>
        <v/>
      </c>
      <c r="E42" s="15"/>
      <c r="F42" s="16"/>
      <c r="G42" s="17"/>
      <c r="H42" s="14" t="str">
        <f>IF($B42&lt;&gt;"",VLOOKUP($B42,Alla_anmälda,9),"")</f>
        <v/>
      </c>
      <c r="I42" s="14" t="str">
        <f>IF($B42&lt;&gt;"",VLOOKUP($B42,Alla_anmälda,10),"")</f>
        <v/>
      </c>
      <c r="J42" s="18"/>
    </row>
    <row r="43" spans="1:10" ht="25" hidden="1" customHeight="1" x14ac:dyDescent="0.15">
      <c r="A43" s="19" t="s">
        <v>77</v>
      </c>
      <c r="B43" s="20"/>
      <c r="C43" s="21" t="str">
        <f>IF($B43&lt;&gt;"",VLOOKUP($B43,Alla_anmälda,5),"")</f>
        <v/>
      </c>
      <c r="D43" s="21" t="str">
        <f>IF($B43&lt;&gt;"",VLOOKUP($B43,Alla_anmälda,8),"")</f>
        <v/>
      </c>
      <c r="E43" s="22"/>
      <c r="F43" s="23"/>
      <c r="G43" s="20"/>
      <c r="H43" s="21" t="str">
        <f>IF($B43&lt;&gt;"",VLOOKUP($B43,Alla_anmälda,9),"")</f>
        <v/>
      </c>
      <c r="I43" s="21" t="str">
        <f>IF($B43&lt;&gt;"",VLOOKUP($B43,Alla_anmälda,10),"")</f>
        <v/>
      </c>
      <c r="J43" s="24"/>
    </row>
    <row r="44" spans="1:10" ht="25" hidden="1" customHeight="1" x14ac:dyDescent="0.15">
      <c r="A44" s="19" t="s">
        <v>78</v>
      </c>
      <c r="B44" s="20"/>
      <c r="C44" s="21" t="str">
        <f>IF($B44&lt;&gt;"",VLOOKUP($B44,Alla_anmälda,5),"")</f>
        <v/>
      </c>
      <c r="D44" s="21" t="str">
        <f>IF($B44&lt;&gt;"",VLOOKUP($B44,Alla_anmälda,8),"")</f>
        <v/>
      </c>
      <c r="E44" s="22"/>
      <c r="F44" s="23"/>
      <c r="G44" s="20"/>
      <c r="H44" s="21" t="str">
        <f>IF($B44&lt;&gt;"",VLOOKUP($B44,Alla_anmälda,9),"")</f>
        <v/>
      </c>
      <c r="I44" s="21" t="str">
        <f>IF($B44&lt;&gt;"",VLOOKUP($B44,Alla_anmälda,10),"")</f>
        <v/>
      </c>
      <c r="J44" s="24"/>
    </row>
    <row r="45" spans="1:10" ht="25" hidden="1" customHeight="1" thickBot="1" x14ac:dyDescent="0.2">
      <c r="A45" s="25" t="s">
        <v>79</v>
      </c>
      <c r="B45" s="26"/>
      <c r="C45" s="27" t="str">
        <f>IF($B45&lt;&gt;"",VLOOKUP($B45,Alla_anmälda,5),"")</f>
        <v/>
      </c>
      <c r="D45" s="27" t="str">
        <f>IF($B45&lt;&gt;"",VLOOKUP($B45,Alla_anmälda,8),"")</f>
        <v/>
      </c>
      <c r="E45" s="28"/>
      <c r="F45" s="29"/>
      <c r="G45" s="26"/>
      <c r="H45" s="27" t="str">
        <f>IF($B45&lt;&gt;"",VLOOKUP($B45,Alla_anmälda,9),"")</f>
        <v/>
      </c>
      <c r="I45" s="27" t="str">
        <f>IF($B45&lt;&gt;"",VLOOKUP($B45,Alla_anmälda,10),"")</f>
        <v/>
      </c>
      <c r="J45" s="30"/>
    </row>
    <row r="46" spans="1:10" ht="25" hidden="1" customHeight="1" thickTop="1" thickBot="1" x14ac:dyDescent="0.2">
      <c r="A46" s="7" t="str">
        <f>"HEAT "&amp;MID(A41,6,2)+1</f>
        <v>HEAT 10</v>
      </c>
    </row>
    <row r="47" spans="1:10" ht="25" hidden="1" customHeight="1" thickTop="1" x14ac:dyDescent="0.15">
      <c r="A47" s="12" t="s">
        <v>76</v>
      </c>
      <c r="B47" s="17"/>
      <c r="C47" s="14" t="str">
        <f>IF($B47&lt;&gt;"",VLOOKUP($B47,Alla_anmälda,5),"")</f>
        <v/>
      </c>
      <c r="D47" s="14" t="str">
        <f>IF($B47&lt;&gt;"",VLOOKUP($B47,Alla_anmälda,8),"")</f>
        <v/>
      </c>
      <c r="E47" s="15"/>
      <c r="F47" s="16"/>
      <c r="G47" s="17"/>
      <c r="H47" s="14" t="str">
        <f>IF($B47&lt;&gt;"",VLOOKUP($B47,Alla_anmälda,9),"")</f>
        <v/>
      </c>
      <c r="I47" s="14" t="str">
        <f>IF($B47&lt;&gt;"",VLOOKUP($B47,Alla_anmälda,10),"")</f>
        <v/>
      </c>
      <c r="J47" s="18"/>
    </row>
    <row r="48" spans="1:10" ht="25" hidden="1" customHeight="1" x14ac:dyDescent="0.15">
      <c r="A48" s="19" t="s">
        <v>77</v>
      </c>
      <c r="B48" s="20"/>
      <c r="C48" s="21" t="str">
        <f>IF($B48&lt;&gt;"",VLOOKUP($B48,Alla_anmälda,5),"")</f>
        <v/>
      </c>
      <c r="D48" s="21" t="str">
        <f>IF($B48&lt;&gt;"",VLOOKUP($B48,Alla_anmälda,8),"")</f>
        <v/>
      </c>
      <c r="E48" s="22"/>
      <c r="F48" s="23"/>
      <c r="G48" s="20"/>
      <c r="H48" s="21" t="str">
        <f>IF($B48&lt;&gt;"",VLOOKUP($B48,Alla_anmälda,9),"")</f>
        <v/>
      </c>
      <c r="I48" s="21" t="str">
        <f>IF($B48&lt;&gt;"",VLOOKUP($B48,Alla_anmälda,10),"")</f>
        <v/>
      </c>
      <c r="J48" s="24"/>
    </row>
    <row r="49" spans="1:11" ht="25" hidden="1" customHeight="1" x14ac:dyDescent="0.15">
      <c r="A49" s="19" t="s">
        <v>78</v>
      </c>
      <c r="B49" s="20"/>
      <c r="C49" s="21" t="str">
        <f>IF($B49&lt;&gt;"",VLOOKUP($B49,Alla_anmälda,5),"")</f>
        <v/>
      </c>
      <c r="D49" s="21" t="str">
        <f>IF($B49&lt;&gt;"",VLOOKUP($B49,Alla_anmälda,8),"")</f>
        <v/>
      </c>
      <c r="E49" s="22"/>
      <c r="F49" s="23"/>
      <c r="G49" s="20"/>
      <c r="H49" s="21" t="str">
        <f>IF($B49&lt;&gt;"",VLOOKUP($B49,Alla_anmälda,9),"")</f>
        <v/>
      </c>
      <c r="I49" s="21" t="str">
        <f>IF($B49&lt;&gt;"",VLOOKUP($B49,Alla_anmälda,10),"")</f>
        <v/>
      </c>
      <c r="J49" s="24"/>
    </row>
    <row r="50" spans="1:11" ht="25" hidden="1" customHeight="1" thickBot="1" x14ac:dyDescent="0.2">
      <c r="A50" s="25" t="s">
        <v>79</v>
      </c>
      <c r="B50" s="26"/>
      <c r="C50" s="27" t="str">
        <f>IF($B50&lt;&gt;"",VLOOKUP($B50,Alla_anmälda,5),"")</f>
        <v/>
      </c>
      <c r="D50" s="27" t="str">
        <f>IF($B50&lt;&gt;"",VLOOKUP($B50,Alla_anmälda,8),"")</f>
        <v/>
      </c>
      <c r="E50" s="28"/>
      <c r="F50" s="29"/>
      <c r="G50" s="26"/>
      <c r="H50" s="27" t="str">
        <f>IF($B50&lt;&gt;"",VLOOKUP($B50,Alla_anmälda,9),"")</f>
        <v/>
      </c>
      <c r="I50" s="27" t="str">
        <f>IF($B50&lt;&gt;"",VLOOKUP($B50,Alla_anmälda,10),"")</f>
        <v/>
      </c>
      <c r="J50" s="30"/>
      <c r="K50" s="3" t="s">
        <v>81</v>
      </c>
    </row>
    <row r="51" spans="1:11" ht="25" hidden="1" customHeight="1" thickTop="1" thickBot="1" x14ac:dyDescent="0.2">
      <c r="A51" s="7" t="str">
        <f>"HEAT "&amp;MID(A46,6,2)+1</f>
        <v>HEAT 11</v>
      </c>
    </row>
    <row r="52" spans="1:11" ht="25" hidden="1" customHeight="1" thickTop="1" x14ac:dyDescent="0.15">
      <c r="A52" s="12" t="s">
        <v>76</v>
      </c>
      <c r="B52" s="17"/>
      <c r="C52" s="14" t="str">
        <f>IF($B52&lt;&gt;"",VLOOKUP($B52,Alla_anmälda,5),"")</f>
        <v/>
      </c>
      <c r="D52" s="14" t="str">
        <f>IF($B52&lt;&gt;"",VLOOKUP($B52,Alla_anmälda,8),"")</f>
        <v/>
      </c>
      <c r="E52" s="15"/>
      <c r="F52" s="16"/>
      <c r="G52" s="17"/>
      <c r="H52" s="14" t="str">
        <f>IF($B52&lt;&gt;"",VLOOKUP($B52,Alla_anmälda,9),"")</f>
        <v/>
      </c>
      <c r="I52" s="14" t="str">
        <f>IF($B52&lt;&gt;"",VLOOKUP($B52,Alla_anmälda,10),"")</f>
        <v/>
      </c>
      <c r="J52" s="18"/>
    </row>
    <row r="53" spans="1:11" ht="25" hidden="1" customHeight="1" x14ac:dyDescent="0.15">
      <c r="A53" s="19" t="s">
        <v>77</v>
      </c>
      <c r="B53" s="20"/>
      <c r="C53" s="21" t="str">
        <f>IF($B53&lt;&gt;"",VLOOKUP($B53,Alla_anmälda,5),"")</f>
        <v/>
      </c>
      <c r="D53" s="21" t="str">
        <f>IF($B53&lt;&gt;"",VLOOKUP($B53,Alla_anmälda,8),"")</f>
        <v/>
      </c>
      <c r="E53" s="22"/>
      <c r="F53" s="23"/>
      <c r="G53" s="20"/>
      <c r="H53" s="21" t="str">
        <f>IF($B53&lt;&gt;"",VLOOKUP($B53,Alla_anmälda,9),"")</f>
        <v/>
      </c>
      <c r="I53" s="21" t="str">
        <f>IF($B53&lt;&gt;"",VLOOKUP($B53,Alla_anmälda,10),"")</f>
        <v/>
      </c>
      <c r="J53" s="24"/>
    </row>
    <row r="54" spans="1:11" ht="25" hidden="1" customHeight="1" x14ac:dyDescent="0.15">
      <c r="A54" s="19" t="s">
        <v>78</v>
      </c>
      <c r="B54" s="20"/>
      <c r="C54" s="21" t="str">
        <f>IF($B54&lt;&gt;"",VLOOKUP($B54,Alla_anmälda,5),"")</f>
        <v/>
      </c>
      <c r="D54" s="21" t="str">
        <f>IF($B54&lt;&gt;"",VLOOKUP($B54,Alla_anmälda,8),"")</f>
        <v/>
      </c>
      <c r="E54" s="22"/>
      <c r="F54" s="23"/>
      <c r="G54" s="20"/>
      <c r="H54" s="21" t="str">
        <f>IF($B54&lt;&gt;"",VLOOKUP($B54,Alla_anmälda,9),"")</f>
        <v/>
      </c>
      <c r="I54" s="21" t="str">
        <f>IF($B54&lt;&gt;"",VLOOKUP($B54,Alla_anmälda,10),"")</f>
        <v/>
      </c>
      <c r="J54" s="24"/>
    </row>
    <row r="55" spans="1:11" ht="25" hidden="1" customHeight="1" thickBot="1" x14ac:dyDescent="0.2">
      <c r="A55" s="25" t="s">
        <v>79</v>
      </c>
      <c r="B55" s="26"/>
      <c r="C55" s="33" t="str">
        <f>IF($B55&lt;&gt;"",VLOOKUP($B55,Alla_anmälda,5),"")</f>
        <v/>
      </c>
      <c r="D55" s="27" t="str">
        <f>IF($B55&lt;&gt;"",VLOOKUP($B55,Alla_anmälda,8),"")</f>
        <v/>
      </c>
      <c r="E55" s="28"/>
      <c r="F55" s="29"/>
      <c r="G55" s="26"/>
      <c r="H55" s="27" t="str">
        <f>IF($B55&lt;&gt;"",VLOOKUP($B55,Alla_anmälda,9),"")</f>
        <v/>
      </c>
      <c r="I55" s="27" t="str">
        <f>IF($B55&lt;&gt;"",VLOOKUP($B55,Alla_anmälda,10),"")</f>
        <v/>
      </c>
      <c r="J55" s="30"/>
    </row>
    <row r="56" spans="1:11" ht="25" hidden="1" customHeight="1" thickTop="1" thickBot="1" x14ac:dyDescent="0.2">
      <c r="A56" s="7" t="str">
        <f>"HEAT "&amp;MID(A51,6,2)+1</f>
        <v>HEAT 12</v>
      </c>
    </row>
    <row r="57" spans="1:11" ht="25" hidden="1" customHeight="1" thickTop="1" x14ac:dyDescent="0.15">
      <c r="A57" s="12" t="s">
        <v>76</v>
      </c>
      <c r="B57" s="17"/>
      <c r="C57" s="14" t="str">
        <f>IF($B57&lt;&gt;"",VLOOKUP($B57,Alla_anmälda,5),"")</f>
        <v/>
      </c>
      <c r="D57" s="14" t="str">
        <f>IF($B57&lt;&gt;"",VLOOKUP($B57,Alla_anmälda,8),"")</f>
        <v/>
      </c>
      <c r="E57" s="15"/>
      <c r="F57" s="16"/>
      <c r="G57" s="17"/>
      <c r="H57" s="14" t="str">
        <f>IF($B57&lt;&gt;"",VLOOKUP($B57,Alla_anmälda,9),"")</f>
        <v/>
      </c>
      <c r="I57" s="14" t="str">
        <f>IF($B57&lt;&gt;"",VLOOKUP($B57,Alla_anmälda,10),"")</f>
        <v/>
      </c>
      <c r="J57" s="18"/>
    </row>
    <row r="58" spans="1:11" ht="25" hidden="1" customHeight="1" x14ac:dyDescent="0.15">
      <c r="A58" s="19" t="s">
        <v>77</v>
      </c>
      <c r="B58" s="20"/>
      <c r="C58" s="21" t="str">
        <f>IF($B58&lt;&gt;"",VLOOKUP($B58,Alla_anmälda,5),"")</f>
        <v/>
      </c>
      <c r="D58" s="21" t="str">
        <f>IF($B58&lt;&gt;"",VLOOKUP($B58,Alla_anmälda,8),"")</f>
        <v/>
      </c>
      <c r="E58" s="22"/>
      <c r="F58" s="23"/>
      <c r="G58" s="20"/>
      <c r="H58" s="21" t="str">
        <f>IF($B58&lt;&gt;"",VLOOKUP($B58,Alla_anmälda,9),"")</f>
        <v/>
      </c>
      <c r="I58" s="21" t="str">
        <f>IF($B58&lt;&gt;"",VLOOKUP($B58,Alla_anmälda,10),"")</f>
        <v/>
      </c>
      <c r="J58" s="24"/>
    </row>
    <row r="59" spans="1:11" ht="25" hidden="1" customHeight="1" x14ac:dyDescent="0.15">
      <c r="A59" s="19" t="s">
        <v>78</v>
      </c>
      <c r="B59" s="20"/>
      <c r="C59" s="21" t="str">
        <f>IF($B59&lt;&gt;"",VLOOKUP($B59,Alla_anmälda,5),"")</f>
        <v/>
      </c>
      <c r="D59" s="21" t="str">
        <f>IF($B59&lt;&gt;"",VLOOKUP($B59,Alla_anmälda,8),"")</f>
        <v/>
      </c>
      <c r="E59" s="22"/>
      <c r="F59" s="23"/>
      <c r="G59" s="20"/>
      <c r="H59" s="21" t="str">
        <f>IF($B59&lt;&gt;"",VLOOKUP($B59,Alla_anmälda,9),"")</f>
        <v/>
      </c>
      <c r="I59" s="21" t="str">
        <f>IF($B59&lt;&gt;"",VLOOKUP($B59,Alla_anmälda,10),"")</f>
        <v/>
      </c>
      <c r="J59" s="24"/>
    </row>
    <row r="60" spans="1:11" ht="25" hidden="1" customHeight="1" thickBot="1" x14ac:dyDescent="0.2">
      <c r="A60" s="25" t="s">
        <v>79</v>
      </c>
      <c r="B60" s="26"/>
      <c r="C60" s="27" t="str">
        <f>IF($B60&lt;&gt;"",VLOOKUP($B60,Alla_anmälda,5),"")</f>
        <v/>
      </c>
      <c r="D60" s="27" t="str">
        <f>IF($B60&lt;&gt;"",VLOOKUP($B60,Alla_anmälda,8),"")</f>
        <v/>
      </c>
      <c r="E60" s="28"/>
      <c r="F60" s="29"/>
      <c r="G60" s="26"/>
      <c r="H60" s="27" t="str">
        <f>IF($B60&lt;&gt;"",VLOOKUP($B60,Alla_anmälda,9),"")</f>
        <v/>
      </c>
      <c r="I60" s="27" t="str">
        <f>IF($B60&lt;&gt;"",VLOOKUP($B60,Alla_anmälda,10),"")</f>
        <v/>
      </c>
      <c r="J60" s="30"/>
    </row>
    <row r="61" spans="1:11" ht="25" hidden="1" customHeight="1" thickTop="1" thickBot="1" x14ac:dyDescent="0.2">
      <c r="A61" s="7" t="str">
        <f>"HEAT "&amp;MID(A56,6,2)+1</f>
        <v>HEAT 13</v>
      </c>
    </row>
    <row r="62" spans="1:11" ht="25" hidden="1" customHeight="1" thickTop="1" x14ac:dyDescent="0.15">
      <c r="A62" s="12" t="s">
        <v>76</v>
      </c>
      <c r="B62" s="17"/>
      <c r="C62" s="14" t="str">
        <f>IF($B62&lt;&gt;"",VLOOKUP($B62,Alla_anmälda,5),"")</f>
        <v/>
      </c>
      <c r="D62" s="14" t="str">
        <f>IF($B62&lt;&gt;"",VLOOKUP($B62,Alla_anmälda,8),"")</f>
        <v/>
      </c>
      <c r="E62" s="15"/>
      <c r="F62" s="16"/>
      <c r="G62" s="17"/>
      <c r="H62" s="14" t="str">
        <f>IF($B62&lt;&gt;"",VLOOKUP($B62,Alla_anmälda,9),"")</f>
        <v/>
      </c>
      <c r="I62" s="14" t="str">
        <f>IF($B62&lt;&gt;"",VLOOKUP($B62,Alla_anmälda,10),"")</f>
        <v/>
      </c>
      <c r="J62" s="18"/>
    </row>
    <row r="63" spans="1:11" ht="25" hidden="1" customHeight="1" x14ac:dyDescent="0.15">
      <c r="A63" s="19" t="s">
        <v>77</v>
      </c>
      <c r="B63" s="20"/>
      <c r="C63" s="21" t="str">
        <f>IF($B63&lt;&gt;"",VLOOKUP($B63,Alla_anmälda,5),"")</f>
        <v/>
      </c>
      <c r="D63" s="21" t="str">
        <f>IF($B63&lt;&gt;"",VLOOKUP($B63,Alla_anmälda,8),"")</f>
        <v/>
      </c>
      <c r="E63" s="22"/>
      <c r="F63" s="23"/>
      <c r="G63" s="20"/>
      <c r="H63" s="21" t="str">
        <f>IF($B63&lt;&gt;"",VLOOKUP($B63,Alla_anmälda,9),"")</f>
        <v/>
      </c>
      <c r="I63" s="21" t="str">
        <f>IF($B63&lt;&gt;"",VLOOKUP($B63,Alla_anmälda,10),"")</f>
        <v/>
      </c>
      <c r="J63" s="24"/>
    </row>
    <row r="64" spans="1:11" ht="25" hidden="1" customHeight="1" x14ac:dyDescent="0.15">
      <c r="A64" s="19" t="s">
        <v>78</v>
      </c>
      <c r="B64" s="20"/>
      <c r="C64" s="21" t="str">
        <f>IF($B64&lt;&gt;"",VLOOKUP($B64,Alla_anmälda,5),"")</f>
        <v/>
      </c>
      <c r="D64" s="21" t="str">
        <f>IF($B64&lt;&gt;"",VLOOKUP($B64,Alla_anmälda,8),"")</f>
        <v/>
      </c>
      <c r="E64" s="22"/>
      <c r="F64" s="23"/>
      <c r="G64" s="20"/>
      <c r="H64" s="21" t="str">
        <f>IF($B64&lt;&gt;"",VLOOKUP($B64,Alla_anmälda,9),"")</f>
        <v/>
      </c>
      <c r="I64" s="21" t="str">
        <f>IF($B64&lt;&gt;"",VLOOKUP($B64,Alla_anmälda,10),"")</f>
        <v/>
      </c>
      <c r="J64" s="24"/>
    </row>
    <row r="65" spans="1:10" ht="25" hidden="1" customHeight="1" thickBot="1" x14ac:dyDescent="0.2">
      <c r="A65" s="25" t="s">
        <v>79</v>
      </c>
      <c r="B65" s="26"/>
      <c r="C65" s="27" t="str">
        <f>IF($B65&lt;&gt;"",VLOOKUP($B65,Alla_anmälda,5),"")</f>
        <v/>
      </c>
      <c r="D65" s="27" t="str">
        <f>IF($B65&lt;&gt;"",VLOOKUP($B65,Alla_anmälda,8),"")</f>
        <v/>
      </c>
      <c r="E65" s="28"/>
      <c r="F65" s="29"/>
      <c r="G65" s="26"/>
      <c r="H65" s="27" t="str">
        <f>IF($B65&lt;&gt;"",VLOOKUP($B65,Alla_anmälda,9),"")</f>
        <v/>
      </c>
      <c r="I65" s="27" t="str">
        <f>IF($B65&lt;&gt;"",VLOOKUP($B65,Alla_anmälda,10),"")</f>
        <v/>
      </c>
      <c r="J65" s="30"/>
    </row>
    <row r="66" spans="1:10" ht="25" hidden="1" customHeight="1" thickTop="1" thickBot="1" x14ac:dyDescent="0.2">
      <c r="A66" s="7" t="str">
        <f>"HEAT "&amp;MID(A61,6,2)+1</f>
        <v>HEAT 14</v>
      </c>
    </row>
    <row r="67" spans="1:10" ht="25" hidden="1" customHeight="1" thickTop="1" x14ac:dyDescent="0.15">
      <c r="A67" s="12" t="s">
        <v>76</v>
      </c>
      <c r="B67" s="17"/>
      <c r="C67" s="14" t="str">
        <f>IF($B67&lt;&gt;"",VLOOKUP($B67,Alla_anmälda,5),"")</f>
        <v/>
      </c>
      <c r="D67" s="14" t="str">
        <f>IF($B67&lt;&gt;"",VLOOKUP($B67,Alla_anmälda,8),"")</f>
        <v/>
      </c>
      <c r="E67" s="15"/>
      <c r="F67" s="16"/>
      <c r="G67" s="17"/>
      <c r="H67" s="14" t="str">
        <f>IF($B67&lt;&gt;"",VLOOKUP($B67,Alla_anmälda,9),"")</f>
        <v/>
      </c>
      <c r="I67" s="14" t="str">
        <f>IF($B67&lt;&gt;"",VLOOKUP($B67,Alla_anmälda,10),"")</f>
        <v/>
      </c>
      <c r="J67" s="18"/>
    </row>
    <row r="68" spans="1:10" ht="25" hidden="1" customHeight="1" x14ac:dyDescent="0.15">
      <c r="A68" s="19" t="s">
        <v>77</v>
      </c>
      <c r="B68" s="20"/>
      <c r="C68" s="21" t="str">
        <f>IF($B68&lt;&gt;"",VLOOKUP($B68,Alla_anmälda,5),"")</f>
        <v/>
      </c>
      <c r="D68" s="21" t="str">
        <f>IF($B68&lt;&gt;"",VLOOKUP($B68,Alla_anmälda,8),"")</f>
        <v/>
      </c>
      <c r="E68" s="22"/>
      <c r="F68" s="23"/>
      <c r="G68" s="20"/>
      <c r="H68" s="21" t="str">
        <f>IF($B68&lt;&gt;"",VLOOKUP($B68,Alla_anmälda,9),"")</f>
        <v/>
      </c>
      <c r="I68" s="21" t="str">
        <f>IF($B68&lt;&gt;"",VLOOKUP($B68,Alla_anmälda,10),"")</f>
        <v/>
      </c>
      <c r="J68" s="24"/>
    </row>
    <row r="69" spans="1:10" ht="25" hidden="1" customHeight="1" x14ac:dyDescent="0.15">
      <c r="A69" s="19" t="s">
        <v>78</v>
      </c>
      <c r="B69" s="20"/>
      <c r="C69" s="21" t="str">
        <f>IF($B69&lt;&gt;"",VLOOKUP($B69,Alla_anmälda,5),"")</f>
        <v/>
      </c>
      <c r="D69" s="21" t="str">
        <f>IF($B69&lt;&gt;"",VLOOKUP($B69,Alla_anmälda,8),"")</f>
        <v/>
      </c>
      <c r="E69" s="22"/>
      <c r="F69" s="23"/>
      <c r="G69" s="20"/>
      <c r="H69" s="21" t="str">
        <f>IF($B69&lt;&gt;"",VLOOKUP($B69,Alla_anmälda,9),"")</f>
        <v/>
      </c>
      <c r="I69" s="21" t="str">
        <f>IF($B69&lt;&gt;"",VLOOKUP($B69,Alla_anmälda,10),"")</f>
        <v/>
      </c>
      <c r="J69" s="24"/>
    </row>
    <row r="70" spans="1:10" ht="25" hidden="1" customHeight="1" thickBot="1" x14ac:dyDescent="0.2">
      <c r="A70" s="25" t="s">
        <v>79</v>
      </c>
      <c r="B70" s="26"/>
      <c r="C70" s="27" t="str">
        <f>IF($B70&lt;&gt;"",VLOOKUP($B70,Alla_anmälda,5),"")</f>
        <v/>
      </c>
      <c r="D70" s="27" t="str">
        <f>IF($B70&lt;&gt;"",VLOOKUP($B70,Alla_anmälda,8),"")</f>
        <v/>
      </c>
      <c r="E70" s="28"/>
      <c r="F70" s="29"/>
      <c r="G70" s="26"/>
      <c r="H70" s="27" t="str">
        <f>IF($B70&lt;&gt;"",VLOOKUP($B70,Alla_anmälda,9),"")</f>
        <v/>
      </c>
      <c r="I70" s="27" t="str">
        <f>IF($B70&lt;&gt;"",VLOOKUP($B70,Alla_anmälda,10),"")</f>
        <v/>
      </c>
      <c r="J70" s="30"/>
    </row>
    <row r="71" spans="1:10" ht="20" hidden="1" customHeight="1" thickTop="1" thickBot="1" x14ac:dyDescent="0.2">
      <c r="A71" s="7" t="str">
        <f>"HEAT "&amp;MID(A66,6,2)+1</f>
        <v>HEAT 15</v>
      </c>
    </row>
    <row r="72" spans="1:10" ht="20" hidden="1" customHeight="1" thickTop="1" x14ac:dyDescent="0.15">
      <c r="A72" s="12" t="s">
        <v>76</v>
      </c>
      <c r="B72" s="17"/>
      <c r="C72" s="14" t="str">
        <f>IF($B72&lt;&gt;"",VLOOKUP($B72,Alla_anmälda,5),"")</f>
        <v/>
      </c>
      <c r="D72" s="14" t="str">
        <f>IF($B72&lt;&gt;"",VLOOKUP($B72,Alla_anmälda,8),"")</f>
        <v/>
      </c>
      <c r="E72" s="15"/>
      <c r="F72" s="16"/>
      <c r="G72" s="17"/>
      <c r="H72" s="14" t="str">
        <f>IF($B72&lt;&gt;"",VLOOKUP($B72,Alla_anmälda,9),"")</f>
        <v/>
      </c>
      <c r="I72" s="14" t="str">
        <f>IF($B72&lt;&gt;"",VLOOKUP($B72,Alla_anmälda,10),"")</f>
        <v/>
      </c>
      <c r="J72" s="18"/>
    </row>
    <row r="73" spans="1:10" ht="20" hidden="1" customHeight="1" x14ac:dyDescent="0.15">
      <c r="A73" s="19" t="s">
        <v>77</v>
      </c>
      <c r="B73" s="20"/>
      <c r="C73" s="21" t="str">
        <f>IF($B73&lt;&gt;"",VLOOKUP($B73,Alla_anmälda,5),"")</f>
        <v/>
      </c>
      <c r="D73" s="21" t="str">
        <f>IF($B73&lt;&gt;"",VLOOKUP($B73,Alla_anmälda,8),"")</f>
        <v/>
      </c>
      <c r="E73" s="22"/>
      <c r="F73" s="23"/>
      <c r="G73" s="20"/>
      <c r="H73" s="21" t="str">
        <f>IF($B73&lt;&gt;"",VLOOKUP($B73,Alla_anmälda,9),"")</f>
        <v/>
      </c>
      <c r="I73" s="21" t="str">
        <f>IF($B73&lt;&gt;"",VLOOKUP($B73,Alla_anmälda,10),"")</f>
        <v/>
      </c>
      <c r="J73" s="24"/>
    </row>
    <row r="74" spans="1:10" ht="20" hidden="1" customHeight="1" x14ac:dyDescent="0.15">
      <c r="A74" s="19" t="s">
        <v>78</v>
      </c>
      <c r="B74" s="20"/>
      <c r="C74" s="21" t="str">
        <f>IF($B74&lt;&gt;"",VLOOKUP($B74,Alla_anmälda,5),"")</f>
        <v/>
      </c>
      <c r="D74" s="21" t="str">
        <f>IF($B74&lt;&gt;"",VLOOKUP($B74,Alla_anmälda,8),"")</f>
        <v/>
      </c>
      <c r="E74" s="22"/>
      <c r="F74" s="23"/>
      <c r="G74" s="20"/>
      <c r="H74" s="21" t="str">
        <f>IF($B74&lt;&gt;"",VLOOKUP($B74,Alla_anmälda,9),"")</f>
        <v/>
      </c>
      <c r="I74" s="21" t="str">
        <f>IF($B74&lt;&gt;"",VLOOKUP($B74,Alla_anmälda,10),"")</f>
        <v/>
      </c>
      <c r="J74" s="24"/>
    </row>
    <row r="75" spans="1:10" ht="20" hidden="1" customHeight="1" thickBot="1" x14ac:dyDescent="0.2">
      <c r="A75" s="25" t="s">
        <v>79</v>
      </c>
      <c r="B75" s="26"/>
      <c r="C75" s="27" t="str">
        <f>IF($B75&lt;&gt;"",VLOOKUP($B75,Alla_anmälda,5),"")</f>
        <v/>
      </c>
      <c r="D75" s="27" t="str">
        <f>IF($B75&lt;&gt;"",VLOOKUP($B75,Alla_anmälda,8),"")</f>
        <v/>
      </c>
      <c r="E75" s="28"/>
      <c r="F75" s="29"/>
      <c r="G75" s="26"/>
      <c r="H75" s="27" t="str">
        <f>IF($B75&lt;&gt;"",VLOOKUP($B75,Alla_anmälda,9),"")</f>
        <v/>
      </c>
      <c r="I75" s="27" t="str">
        <f>IF($B75&lt;&gt;"",VLOOKUP($B75,Alla_anmälda,10),"")</f>
        <v/>
      </c>
      <c r="J75" s="30"/>
    </row>
    <row r="76" spans="1:10" ht="20" hidden="1" customHeight="1" thickTop="1" thickBot="1" x14ac:dyDescent="0.2">
      <c r="A76" s="7" t="str">
        <f>"HEAT "&amp;MID(A71,6,2)+1</f>
        <v>HEAT 16</v>
      </c>
    </row>
    <row r="77" spans="1:10" ht="20" hidden="1" customHeight="1" thickTop="1" x14ac:dyDescent="0.15">
      <c r="A77" s="12" t="s">
        <v>76</v>
      </c>
      <c r="B77" s="17"/>
      <c r="C77" s="14" t="str">
        <f>IF($B77&lt;&gt;"",VLOOKUP($B77,Alla_anmälda,5),"")</f>
        <v/>
      </c>
      <c r="D77" s="14" t="str">
        <f>IF($B77&lt;&gt;"",VLOOKUP($B77,Alla_anmälda,8),"")</f>
        <v/>
      </c>
      <c r="E77" s="15"/>
      <c r="F77" s="16"/>
      <c r="G77" s="17"/>
      <c r="H77" s="14" t="str">
        <f>IF($B77&lt;&gt;"",VLOOKUP($B77,Alla_anmälda,9),"")</f>
        <v/>
      </c>
      <c r="I77" s="14" t="str">
        <f>IF($B77&lt;&gt;"",VLOOKUP($B77,Alla_anmälda,10),"")</f>
        <v/>
      </c>
      <c r="J77" s="18"/>
    </row>
    <row r="78" spans="1:10" ht="20" hidden="1" customHeight="1" x14ac:dyDescent="0.15">
      <c r="A78" s="19" t="s">
        <v>77</v>
      </c>
      <c r="B78" s="20"/>
      <c r="C78" s="21" t="str">
        <f>IF($B78&lt;&gt;"",VLOOKUP($B78,Alla_anmälda,5),"")</f>
        <v/>
      </c>
      <c r="D78" s="21" t="str">
        <f>IF($B78&lt;&gt;"",VLOOKUP($B78,Alla_anmälda,8),"")</f>
        <v/>
      </c>
      <c r="E78" s="22"/>
      <c r="F78" s="23"/>
      <c r="G78" s="20"/>
      <c r="H78" s="21" t="str">
        <f>IF($B78&lt;&gt;"",VLOOKUP($B78,Alla_anmälda,9),"")</f>
        <v/>
      </c>
      <c r="I78" s="21" t="str">
        <f>IF($B78&lt;&gt;"",VLOOKUP($B78,Alla_anmälda,10),"")</f>
        <v/>
      </c>
      <c r="J78" s="24"/>
    </row>
    <row r="79" spans="1:10" ht="20" hidden="1" customHeight="1" x14ac:dyDescent="0.15">
      <c r="A79" s="19" t="s">
        <v>78</v>
      </c>
      <c r="B79" s="20"/>
      <c r="C79" s="21" t="str">
        <f>IF($B79&lt;&gt;"",VLOOKUP($B79,Alla_anmälda,5),"")</f>
        <v/>
      </c>
      <c r="D79" s="21" t="str">
        <f>IF($B79&lt;&gt;"",VLOOKUP($B79,Alla_anmälda,8),"")</f>
        <v/>
      </c>
      <c r="E79" s="22"/>
      <c r="F79" s="23"/>
      <c r="G79" s="20"/>
      <c r="H79" s="21" t="str">
        <f>IF($B79&lt;&gt;"",VLOOKUP($B79,Alla_anmälda,9),"")</f>
        <v/>
      </c>
      <c r="I79" s="21" t="str">
        <f>IF($B79&lt;&gt;"",VLOOKUP($B79,Alla_anmälda,10),"")</f>
        <v/>
      </c>
      <c r="J79" s="24"/>
    </row>
    <row r="80" spans="1:10" ht="20" hidden="1" customHeight="1" thickBot="1" x14ac:dyDescent="0.2">
      <c r="A80" s="25" t="s">
        <v>79</v>
      </c>
      <c r="B80" s="26"/>
      <c r="C80" s="27" t="str">
        <f>IF($B80&lt;&gt;"",VLOOKUP($B80,Alla_anmälda,5),"")</f>
        <v/>
      </c>
      <c r="D80" s="27" t="str">
        <f>IF($B80&lt;&gt;"",VLOOKUP($B80,Alla_anmälda,8),"")</f>
        <v/>
      </c>
      <c r="E80" s="28"/>
      <c r="F80" s="29"/>
      <c r="G80" s="26"/>
      <c r="H80" s="27" t="str">
        <f>IF($B80&lt;&gt;"",VLOOKUP($B80,Alla_anmälda,9),"")</f>
        <v/>
      </c>
      <c r="I80" s="27" t="str">
        <f>IF($B80&lt;&gt;"",VLOOKUP($B80,Alla_anmälda,10),"")</f>
        <v/>
      </c>
      <c r="J80" s="30"/>
    </row>
    <row r="81" spans="1:10" ht="20" hidden="1" customHeight="1" thickTop="1" thickBot="1" x14ac:dyDescent="0.2">
      <c r="A81" s="7" t="str">
        <f>"HEAT "&amp;MID(A76,6,2)+1</f>
        <v>HEAT 17</v>
      </c>
    </row>
    <row r="82" spans="1:10" ht="20" hidden="1" customHeight="1" thickTop="1" x14ac:dyDescent="0.15">
      <c r="A82" s="12" t="s">
        <v>76</v>
      </c>
      <c r="B82" s="17"/>
      <c r="C82" s="14" t="str">
        <f>IF($B82&lt;&gt;"",VLOOKUP($B82,Alla_anmälda,5),"")</f>
        <v/>
      </c>
      <c r="D82" s="14" t="str">
        <f>IF($B82&lt;&gt;"",VLOOKUP($B82,Alla_anmälda,8),"")</f>
        <v/>
      </c>
      <c r="E82" s="15"/>
      <c r="F82" s="16"/>
      <c r="G82" s="17"/>
      <c r="H82" s="14" t="str">
        <f>IF($B82&lt;&gt;"",VLOOKUP($B82,Alla_anmälda,9),"")</f>
        <v/>
      </c>
      <c r="I82" s="14" t="str">
        <f>IF($B82&lt;&gt;"",VLOOKUP($B82,Alla_anmälda,10),"")</f>
        <v/>
      </c>
      <c r="J82" s="18"/>
    </row>
    <row r="83" spans="1:10" ht="20" hidden="1" customHeight="1" x14ac:dyDescent="0.15">
      <c r="A83" s="19" t="s">
        <v>77</v>
      </c>
      <c r="B83" s="20"/>
      <c r="C83" s="21" t="str">
        <f>IF($B83&lt;&gt;"",VLOOKUP($B83,Alla_anmälda,5),"")</f>
        <v/>
      </c>
      <c r="D83" s="21" t="str">
        <f>IF($B83&lt;&gt;"",VLOOKUP($B83,Alla_anmälda,8),"")</f>
        <v/>
      </c>
      <c r="E83" s="22"/>
      <c r="F83" s="23"/>
      <c r="G83" s="20"/>
      <c r="H83" s="21" t="str">
        <f>IF($B83&lt;&gt;"",VLOOKUP($B83,Alla_anmälda,9),"")</f>
        <v/>
      </c>
      <c r="I83" s="21" t="str">
        <f>IF($B83&lt;&gt;"",VLOOKUP($B83,Alla_anmälda,10),"")</f>
        <v/>
      </c>
      <c r="J83" s="24"/>
    </row>
    <row r="84" spans="1:10" ht="20" hidden="1" customHeight="1" x14ac:dyDescent="0.15">
      <c r="A84" s="19" t="s">
        <v>78</v>
      </c>
      <c r="B84" s="20"/>
      <c r="C84" s="21" t="str">
        <f>IF($B84&lt;&gt;"",VLOOKUP($B84,Alla_anmälda,5),"")</f>
        <v/>
      </c>
      <c r="D84" s="21" t="str">
        <f>IF($B84&lt;&gt;"",VLOOKUP($B84,Alla_anmälda,8),"")</f>
        <v/>
      </c>
      <c r="E84" s="22"/>
      <c r="F84" s="23"/>
      <c r="G84" s="20"/>
      <c r="H84" s="21" t="str">
        <f>IF($B84&lt;&gt;"",VLOOKUP($B84,Alla_anmälda,9),"")</f>
        <v/>
      </c>
      <c r="I84" s="21" t="str">
        <f>IF($B84&lt;&gt;"",VLOOKUP($B84,Alla_anmälda,10),"")</f>
        <v/>
      </c>
      <c r="J84" s="24"/>
    </row>
    <row r="85" spans="1:10" ht="20" hidden="1" customHeight="1" thickBot="1" x14ac:dyDescent="0.2">
      <c r="A85" s="25" t="s">
        <v>79</v>
      </c>
      <c r="B85" s="26"/>
      <c r="C85" s="27" t="str">
        <f>IF($B85&lt;&gt;"",VLOOKUP($B85,Alla_anmälda,5),"")</f>
        <v/>
      </c>
      <c r="D85" s="27" t="str">
        <f>IF($B85&lt;&gt;"",VLOOKUP($B85,Alla_anmälda,8),"")</f>
        <v/>
      </c>
      <c r="E85" s="28"/>
      <c r="F85" s="29"/>
      <c r="G85" s="26"/>
      <c r="H85" s="27" t="str">
        <f>IF($B85&lt;&gt;"",VLOOKUP($B85,Alla_anmälda,9),"")</f>
        <v/>
      </c>
      <c r="I85" s="27" t="str">
        <f>IF($B85&lt;&gt;"",VLOOKUP($B85,Alla_anmälda,10),"")</f>
        <v/>
      </c>
      <c r="J85" s="30"/>
    </row>
    <row r="86" spans="1:10" ht="20" hidden="1" customHeight="1" thickTop="1" thickBot="1" x14ac:dyDescent="0.2">
      <c r="A86" s="7" t="str">
        <f>"HEAT "&amp;MID(A81,6,2)+1</f>
        <v>HEAT 18</v>
      </c>
    </row>
    <row r="87" spans="1:10" ht="20" hidden="1" customHeight="1" thickTop="1" x14ac:dyDescent="0.15">
      <c r="A87" s="12" t="s">
        <v>76</v>
      </c>
      <c r="B87" s="17"/>
      <c r="C87" s="14" t="str">
        <f>IF($B87&lt;&gt;"",VLOOKUP($B87,Alla_anmälda,5),"")</f>
        <v/>
      </c>
      <c r="D87" s="14" t="str">
        <f>IF($B87&lt;&gt;"",VLOOKUP($B87,Alla_anmälda,8),"")</f>
        <v/>
      </c>
      <c r="E87" s="15"/>
      <c r="F87" s="16"/>
      <c r="G87" s="17"/>
      <c r="H87" s="14" t="str">
        <f>IF($B87&lt;&gt;"",VLOOKUP($B87,Alla_anmälda,9),"")</f>
        <v/>
      </c>
      <c r="I87" s="14" t="str">
        <f>IF($B87&lt;&gt;"",VLOOKUP($B87,Alla_anmälda,10),"")</f>
        <v/>
      </c>
      <c r="J87" s="18"/>
    </row>
    <row r="88" spans="1:10" ht="20" hidden="1" customHeight="1" x14ac:dyDescent="0.15">
      <c r="A88" s="19" t="s">
        <v>77</v>
      </c>
      <c r="B88" s="20"/>
      <c r="C88" s="21" t="str">
        <f>IF($B88&lt;&gt;"",VLOOKUP($B88,Alla_anmälda,5),"")</f>
        <v/>
      </c>
      <c r="D88" s="21" t="str">
        <f>IF($B88&lt;&gt;"",VLOOKUP($B88,Alla_anmälda,8),"")</f>
        <v/>
      </c>
      <c r="E88" s="22"/>
      <c r="F88" s="23"/>
      <c r="G88" s="20"/>
      <c r="H88" s="21" t="str">
        <f>IF($B88&lt;&gt;"",VLOOKUP($B88,Alla_anmälda,9),"")</f>
        <v/>
      </c>
      <c r="I88" s="21" t="str">
        <f>IF($B88&lt;&gt;"",VLOOKUP($B88,Alla_anmälda,10),"")</f>
        <v/>
      </c>
      <c r="J88" s="24"/>
    </row>
    <row r="89" spans="1:10" ht="20" hidden="1" customHeight="1" x14ac:dyDescent="0.15">
      <c r="A89" s="19" t="s">
        <v>78</v>
      </c>
      <c r="B89" s="20"/>
      <c r="C89" s="21" t="str">
        <f>IF($B89&lt;&gt;"",VLOOKUP($B89,Alla_anmälda,5),"")</f>
        <v/>
      </c>
      <c r="D89" s="21" t="str">
        <f>IF($B89&lt;&gt;"",VLOOKUP($B89,Alla_anmälda,8),"")</f>
        <v/>
      </c>
      <c r="E89" s="22"/>
      <c r="F89" s="23"/>
      <c r="G89" s="20"/>
      <c r="H89" s="21" t="str">
        <f>IF($B89&lt;&gt;"",VLOOKUP($B89,Alla_anmälda,9),"")</f>
        <v/>
      </c>
      <c r="I89" s="21" t="str">
        <f>IF($B89&lt;&gt;"",VLOOKUP($B89,Alla_anmälda,10),"")</f>
        <v/>
      </c>
      <c r="J89" s="24"/>
    </row>
    <row r="90" spans="1:10" ht="20" hidden="1" customHeight="1" thickBot="1" x14ac:dyDescent="0.2">
      <c r="A90" s="25" t="s">
        <v>79</v>
      </c>
      <c r="B90" s="26"/>
      <c r="C90" s="27" t="str">
        <f>IF($B90&lt;&gt;"",VLOOKUP($B90,Alla_anmälda,5),"")</f>
        <v/>
      </c>
      <c r="D90" s="27" t="str">
        <f>IF($B90&lt;&gt;"",VLOOKUP($B90,Alla_anmälda,8),"")</f>
        <v/>
      </c>
      <c r="E90" s="28"/>
      <c r="F90" s="29"/>
      <c r="G90" s="26"/>
      <c r="H90" s="27" t="str">
        <f>IF($B90&lt;&gt;"",VLOOKUP($B90,Alla_anmälda,9),"")</f>
        <v/>
      </c>
      <c r="I90" s="27" t="str">
        <f>IF($B90&lt;&gt;"",VLOOKUP($B90,Alla_anmälda,10),"")</f>
        <v/>
      </c>
      <c r="J90" s="30"/>
    </row>
    <row r="91" spans="1:10" ht="20" hidden="1" customHeight="1" thickTop="1" thickBot="1" x14ac:dyDescent="0.2">
      <c r="A91" s="7" t="str">
        <f>"HEAT "&amp;MID(A86,6,2)+1</f>
        <v>HEAT 19</v>
      </c>
    </row>
    <row r="92" spans="1:10" ht="20" hidden="1" customHeight="1" thickTop="1" x14ac:dyDescent="0.15">
      <c r="A92" s="12" t="s">
        <v>76</v>
      </c>
      <c r="B92" s="17"/>
      <c r="C92" s="14" t="str">
        <f>IF($B92&lt;&gt;"",VLOOKUP($B92,Alla_anmälda,5),"")</f>
        <v/>
      </c>
      <c r="D92" s="14" t="str">
        <f>IF($B92&lt;&gt;"",VLOOKUP($B92,Alla_anmälda,8),"")</f>
        <v/>
      </c>
      <c r="E92" s="15"/>
      <c r="F92" s="16"/>
      <c r="G92" s="17"/>
      <c r="H92" s="14" t="str">
        <f>IF($B92&lt;&gt;"",VLOOKUP($B92,Alla_anmälda,9),"")</f>
        <v/>
      </c>
      <c r="I92" s="14" t="str">
        <f>IF($B92&lt;&gt;"",VLOOKUP($B92,Alla_anmälda,10),"")</f>
        <v/>
      </c>
      <c r="J92" s="18"/>
    </row>
    <row r="93" spans="1:10" ht="20" hidden="1" customHeight="1" x14ac:dyDescent="0.15">
      <c r="A93" s="19" t="s">
        <v>77</v>
      </c>
      <c r="B93" s="20"/>
      <c r="C93" s="21" t="str">
        <f>IF($B93&lt;&gt;"",VLOOKUP($B93,Alla_anmälda,5),"")</f>
        <v/>
      </c>
      <c r="D93" s="21" t="str">
        <f>IF($B93&lt;&gt;"",VLOOKUP($B93,Alla_anmälda,8),"")</f>
        <v/>
      </c>
      <c r="E93" s="22"/>
      <c r="F93" s="23"/>
      <c r="G93" s="20"/>
      <c r="H93" s="21" t="str">
        <f>IF($B93&lt;&gt;"",VLOOKUP($B93,Alla_anmälda,9),"")</f>
        <v/>
      </c>
      <c r="I93" s="21" t="str">
        <f>IF($B93&lt;&gt;"",VLOOKUP($B93,Alla_anmälda,10),"")</f>
        <v/>
      </c>
      <c r="J93" s="24"/>
    </row>
    <row r="94" spans="1:10" ht="20" hidden="1" customHeight="1" x14ac:dyDescent="0.15">
      <c r="A94" s="19" t="s">
        <v>78</v>
      </c>
      <c r="B94" s="20"/>
      <c r="C94" s="21" t="str">
        <f>IF($B94&lt;&gt;"",VLOOKUP($B94,Alla_anmälda,5),"")</f>
        <v/>
      </c>
      <c r="D94" s="21" t="str">
        <f>IF($B94&lt;&gt;"",VLOOKUP($B94,Alla_anmälda,8),"")</f>
        <v/>
      </c>
      <c r="E94" s="22"/>
      <c r="F94" s="23"/>
      <c r="G94" s="20"/>
      <c r="H94" s="21" t="str">
        <f>IF($B94&lt;&gt;"",VLOOKUP($B94,Alla_anmälda,9),"")</f>
        <v/>
      </c>
      <c r="I94" s="21" t="str">
        <f>IF($B94&lt;&gt;"",VLOOKUP($B94,Alla_anmälda,10),"")</f>
        <v/>
      </c>
      <c r="J94" s="24"/>
    </row>
    <row r="95" spans="1:10" ht="20" hidden="1" customHeight="1" thickBot="1" x14ac:dyDescent="0.2">
      <c r="A95" s="25" t="s">
        <v>79</v>
      </c>
      <c r="B95" s="26"/>
      <c r="C95" s="27" t="str">
        <f>IF($B95&lt;&gt;"",VLOOKUP($B95,Alla_anmälda,5),"")</f>
        <v/>
      </c>
      <c r="D95" s="27" t="str">
        <f>IF($B95&lt;&gt;"",VLOOKUP($B95,Alla_anmälda,8),"")</f>
        <v/>
      </c>
      <c r="E95" s="28"/>
      <c r="F95" s="29"/>
      <c r="G95" s="26"/>
      <c r="H95" s="27" t="str">
        <f>IF($B95&lt;&gt;"",VLOOKUP($B95,Alla_anmälda,9),"")</f>
        <v/>
      </c>
      <c r="I95" s="27" t="str">
        <f>IF($B95&lt;&gt;"",VLOOKUP($B95,Alla_anmälda,10),"")</f>
        <v/>
      </c>
      <c r="J95" s="30"/>
    </row>
    <row r="96" spans="1:10" ht="20" hidden="1" customHeight="1" thickTop="1" thickBot="1" x14ac:dyDescent="0.2">
      <c r="A96" s="7" t="str">
        <f>"HEAT "&amp;MID(A91,6,2)+1</f>
        <v>HEAT 20</v>
      </c>
    </row>
    <row r="97" spans="1:10" ht="20" hidden="1" customHeight="1" thickTop="1" x14ac:dyDescent="0.15">
      <c r="A97" s="12" t="s">
        <v>76</v>
      </c>
      <c r="B97" s="17"/>
      <c r="C97" s="14" t="str">
        <f>IF($B97&lt;&gt;"",VLOOKUP($B97,Alla_anmälda,5),"")</f>
        <v/>
      </c>
      <c r="D97" s="14" t="str">
        <f>IF($B97&lt;&gt;"",VLOOKUP($B97,Alla_anmälda,8),"")</f>
        <v/>
      </c>
      <c r="E97" s="15"/>
      <c r="F97" s="16"/>
      <c r="G97" s="17"/>
      <c r="H97" s="14" t="str">
        <f>IF($B97&lt;&gt;"",VLOOKUP($B97,Alla_anmälda,9),"")</f>
        <v/>
      </c>
      <c r="I97" s="14" t="str">
        <f>IF($B97&lt;&gt;"",VLOOKUP($B97,Alla_anmälda,10),"")</f>
        <v/>
      </c>
      <c r="J97" s="18"/>
    </row>
    <row r="98" spans="1:10" ht="20" hidden="1" customHeight="1" x14ac:dyDescent="0.15">
      <c r="A98" s="19" t="s">
        <v>77</v>
      </c>
      <c r="B98" s="20"/>
      <c r="C98" s="21" t="str">
        <f>IF($B98&lt;&gt;"",VLOOKUP($B98,Alla_anmälda,5),"")</f>
        <v/>
      </c>
      <c r="D98" s="21" t="str">
        <f>IF($B98&lt;&gt;"",VLOOKUP($B98,Alla_anmälda,8),"")</f>
        <v/>
      </c>
      <c r="E98" s="22"/>
      <c r="F98" s="23"/>
      <c r="G98" s="20"/>
      <c r="H98" s="21" t="str">
        <f>IF($B98&lt;&gt;"",VLOOKUP($B98,Alla_anmälda,9),"")</f>
        <v/>
      </c>
      <c r="I98" s="21" t="str">
        <f>IF($B98&lt;&gt;"",VLOOKUP($B98,Alla_anmälda,10),"")</f>
        <v/>
      </c>
      <c r="J98" s="24"/>
    </row>
    <row r="99" spans="1:10" ht="20" hidden="1" customHeight="1" x14ac:dyDescent="0.15">
      <c r="A99" s="19" t="s">
        <v>78</v>
      </c>
      <c r="B99" s="20"/>
      <c r="C99" s="21" t="str">
        <f>IF($B99&lt;&gt;"",VLOOKUP($B99,Alla_anmälda,5),"")</f>
        <v/>
      </c>
      <c r="D99" s="21" t="str">
        <f>IF($B99&lt;&gt;"",VLOOKUP($B99,Alla_anmälda,8),"")</f>
        <v/>
      </c>
      <c r="E99" s="22"/>
      <c r="F99" s="23"/>
      <c r="G99" s="20"/>
      <c r="H99" s="21" t="str">
        <f>IF($B99&lt;&gt;"",VLOOKUP($B99,Alla_anmälda,9),"")</f>
        <v/>
      </c>
      <c r="I99" s="21" t="str">
        <f>IF($B99&lt;&gt;"",VLOOKUP($B99,Alla_anmälda,10),"")</f>
        <v/>
      </c>
      <c r="J99" s="24"/>
    </row>
    <row r="100" spans="1:10" ht="20" hidden="1" customHeight="1" thickBot="1" x14ac:dyDescent="0.2">
      <c r="A100" s="25" t="s">
        <v>79</v>
      </c>
      <c r="B100" s="26"/>
      <c r="C100" s="27" t="str">
        <f>IF($B100&lt;&gt;"",VLOOKUP($B100,Alla_anmälda,5),"")</f>
        <v/>
      </c>
      <c r="D100" s="27" t="str">
        <f>IF($B100&lt;&gt;"",VLOOKUP($B100,Alla_anmälda,8),"")</f>
        <v/>
      </c>
      <c r="E100" s="28"/>
      <c r="F100" s="29"/>
      <c r="G100" s="26"/>
      <c r="H100" s="27" t="str">
        <f>IF($B100&lt;&gt;"",VLOOKUP($B100,Alla_anmälda,9),"")</f>
        <v/>
      </c>
      <c r="I100" s="27" t="str">
        <f>IF($B100&lt;&gt;"",VLOOKUP($B100,Alla_anmälda,10),"")</f>
        <v/>
      </c>
      <c r="J100" s="30"/>
    </row>
    <row r="101" spans="1:10" ht="20" hidden="1" customHeight="1" thickTop="1" thickBot="1" x14ac:dyDescent="0.2">
      <c r="A101" s="7" t="str">
        <f>"HEAT "&amp;MID(A96,6,2)+1</f>
        <v>HEAT 21</v>
      </c>
    </row>
    <row r="102" spans="1:10" ht="20" hidden="1" customHeight="1" thickTop="1" x14ac:dyDescent="0.15">
      <c r="A102" s="12" t="s">
        <v>76</v>
      </c>
      <c r="B102" s="17"/>
      <c r="C102" s="14" t="str">
        <f>IF($B102&lt;&gt;"",VLOOKUP($B102,Alla_anmälda,5),"")</f>
        <v/>
      </c>
      <c r="D102" s="14" t="str">
        <f>IF($B102&lt;&gt;"",VLOOKUP($B102,Alla_anmälda,8),"")</f>
        <v/>
      </c>
      <c r="E102" s="15"/>
      <c r="F102" s="16"/>
      <c r="G102" s="17"/>
      <c r="H102" s="14" t="str">
        <f>IF($B102&lt;&gt;"",VLOOKUP($B102,Alla_anmälda,9),"")</f>
        <v/>
      </c>
      <c r="I102" s="14" t="str">
        <f>IF($B102&lt;&gt;"",VLOOKUP($B102,Alla_anmälda,10),"")</f>
        <v/>
      </c>
      <c r="J102" s="18"/>
    </row>
    <row r="103" spans="1:10" ht="20" hidden="1" customHeight="1" x14ac:dyDescent="0.15">
      <c r="A103" s="19" t="s">
        <v>77</v>
      </c>
      <c r="B103" s="20"/>
      <c r="C103" s="21" t="str">
        <f>IF($B103&lt;&gt;"",VLOOKUP($B103,Alla_anmälda,5),"")</f>
        <v/>
      </c>
      <c r="D103" s="21" t="str">
        <f>IF($B103&lt;&gt;"",VLOOKUP($B103,Alla_anmälda,8),"")</f>
        <v/>
      </c>
      <c r="E103" s="22"/>
      <c r="F103" s="23"/>
      <c r="G103" s="20"/>
      <c r="H103" s="21" t="str">
        <f>IF($B103&lt;&gt;"",VLOOKUP($B103,Alla_anmälda,9),"")</f>
        <v/>
      </c>
      <c r="I103" s="21" t="str">
        <f>IF($B103&lt;&gt;"",VLOOKUP($B103,Alla_anmälda,10),"")</f>
        <v/>
      </c>
      <c r="J103" s="24"/>
    </row>
    <row r="104" spans="1:10" ht="20" hidden="1" customHeight="1" x14ac:dyDescent="0.15">
      <c r="A104" s="19" t="s">
        <v>78</v>
      </c>
      <c r="B104" s="20"/>
      <c r="C104" s="21" t="str">
        <f>IF($B104&lt;&gt;"",VLOOKUP($B104,Alla_anmälda,5),"")</f>
        <v/>
      </c>
      <c r="D104" s="21" t="str">
        <f>IF($B104&lt;&gt;"",VLOOKUP($B104,Alla_anmälda,8),"")</f>
        <v/>
      </c>
      <c r="E104" s="22"/>
      <c r="F104" s="23"/>
      <c r="G104" s="20"/>
      <c r="H104" s="21" t="str">
        <f>IF($B104&lt;&gt;"",VLOOKUP($B104,Alla_anmälda,9),"")</f>
        <v/>
      </c>
      <c r="I104" s="21" t="str">
        <f>IF($B104&lt;&gt;"",VLOOKUP($B104,Alla_anmälda,10),"")</f>
        <v/>
      </c>
      <c r="J104" s="24"/>
    </row>
    <row r="105" spans="1:10" ht="20" hidden="1" customHeight="1" thickBot="1" x14ac:dyDescent="0.2">
      <c r="A105" s="25" t="s">
        <v>79</v>
      </c>
      <c r="B105" s="26"/>
      <c r="C105" s="27" t="str">
        <f>IF($B105&lt;&gt;"",VLOOKUP($B105,Alla_anmälda,5),"")</f>
        <v/>
      </c>
      <c r="D105" s="27" t="str">
        <f>IF($B105&lt;&gt;"",VLOOKUP($B105,Alla_anmälda,8),"")</f>
        <v/>
      </c>
      <c r="E105" s="28"/>
      <c r="F105" s="29"/>
      <c r="G105" s="26"/>
      <c r="H105" s="27" t="str">
        <f>IF($B105&lt;&gt;"",VLOOKUP($B105,Alla_anmälda,9),"")</f>
        <v/>
      </c>
      <c r="I105" s="27" t="str">
        <f>IF($B105&lt;&gt;"",VLOOKUP($B105,Alla_anmälda,10),"")</f>
        <v/>
      </c>
      <c r="J105" s="30"/>
    </row>
    <row r="106" spans="1:10" ht="20" hidden="1" customHeight="1" thickTop="1" thickBot="1" x14ac:dyDescent="0.2">
      <c r="A106" s="7" t="str">
        <f>"HEAT "&amp;MID(A101,6,2)+1</f>
        <v>HEAT 22</v>
      </c>
    </row>
    <row r="107" spans="1:10" ht="20" hidden="1" customHeight="1" thickTop="1" x14ac:dyDescent="0.15">
      <c r="A107" s="12" t="s">
        <v>76</v>
      </c>
      <c r="B107" s="17"/>
      <c r="C107" s="14" t="str">
        <f>IF($B107&lt;&gt;"",VLOOKUP($B107,Alla_anmälda,5),"")</f>
        <v/>
      </c>
      <c r="D107" s="14" t="str">
        <f>IF($B107&lt;&gt;"",VLOOKUP($B107,Alla_anmälda,8),"")</f>
        <v/>
      </c>
      <c r="E107" s="15"/>
      <c r="F107" s="16"/>
      <c r="G107" s="17"/>
      <c r="H107" s="14" t="str">
        <f>IF($B107&lt;&gt;"",VLOOKUP($B107,Alla_anmälda,9),"")</f>
        <v/>
      </c>
      <c r="I107" s="14" t="str">
        <f>IF($B107&lt;&gt;"",VLOOKUP($B107,Alla_anmälda,10),"")</f>
        <v/>
      </c>
      <c r="J107" s="18"/>
    </row>
    <row r="108" spans="1:10" ht="20" hidden="1" customHeight="1" x14ac:dyDescent="0.15">
      <c r="A108" s="19" t="s">
        <v>77</v>
      </c>
      <c r="B108" s="20"/>
      <c r="C108" s="21" t="str">
        <f>IF($B108&lt;&gt;"",VLOOKUP($B108,Alla_anmälda,5),"")</f>
        <v/>
      </c>
      <c r="D108" s="21" t="str">
        <f>IF($B108&lt;&gt;"",VLOOKUP($B108,Alla_anmälda,8),"")</f>
        <v/>
      </c>
      <c r="E108" s="22"/>
      <c r="F108" s="23"/>
      <c r="G108" s="20"/>
      <c r="H108" s="21" t="str">
        <f>IF($B108&lt;&gt;"",VLOOKUP($B108,Alla_anmälda,9),"")</f>
        <v/>
      </c>
      <c r="I108" s="21" t="str">
        <f>IF($B108&lt;&gt;"",VLOOKUP($B108,Alla_anmälda,10),"")</f>
        <v/>
      </c>
      <c r="J108" s="24"/>
    </row>
    <row r="109" spans="1:10" ht="20" hidden="1" customHeight="1" x14ac:dyDescent="0.15">
      <c r="A109" s="19" t="s">
        <v>78</v>
      </c>
      <c r="B109" s="20"/>
      <c r="C109" s="21" t="str">
        <f>IF($B109&lt;&gt;"",VLOOKUP($B109,Alla_anmälda,5),"")</f>
        <v/>
      </c>
      <c r="D109" s="21" t="str">
        <f>IF($B109&lt;&gt;"",VLOOKUP($B109,Alla_anmälda,8),"")</f>
        <v/>
      </c>
      <c r="E109" s="22"/>
      <c r="F109" s="23"/>
      <c r="G109" s="20"/>
      <c r="H109" s="21" t="str">
        <f>IF($B109&lt;&gt;"",VLOOKUP($B109,Alla_anmälda,9),"")</f>
        <v/>
      </c>
      <c r="I109" s="21" t="str">
        <f>IF($B109&lt;&gt;"",VLOOKUP($B109,Alla_anmälda,10),"")</f>
        <v/>
      </c>
      <c r="J109" s="24"/>
    </row>
    <row r="110" spans="1:10" ht="20" hidden="1" customHeight="1" thickBot="1" x14ac:dyDescent="0.2">
      <c r="A110" s="25" t="s">
        <v>79</v>
      </c>
      <c r="B110" s="26"/>
      <c r="C110" s="27" t="str">
        <f>IF($B110&lt;&gt;"",VLOOKUP($B110,Alla_anmälda,5),"")</f>
        <v/>
      </c>
      <c r="D110" s="27" t="str">
        <f>IF($B110&lt;&gt;"",VLOOKUP($B110,Alla_anmälda,8),"")</f>
        <v/>
      </c>
      <c r="E110" s="28"/>
      <c r="F110" s="29"/>
      <c r="G110" s="26"/>
      <c r="H110" s="27" t="str">
        <f>IF($B110&lt;&gt;"",VLOOKUP($B110,Alla_anmälda,9),"")</f>
        <v/>
      </c>
      <c r="I110" s="27" t="str">
        <f>IF($B110&lt;&gt;"",VLOOKUP($B110,Alla_anmälda,10),"")</f>
        <v/>
      </c>
      <c r="J110" s="30"/>
    </row>
    <row r="111" spans="1:10" ht="20" hidden="1" customHeight="1" thickTop="1" thickBot="1" x14ac:dyDescent="0.2">
      <c r="A111" s="7" t="str">
        <f>"HEAT "&amp;MID(A106,6,2)+1</f>
        <v>HEAT 23</v>
      </c>
    </row>
    <row r="112" spans="1:10" ht="20" hidden="1" customHeight="1" thickTop="1" x14ac:dyDescent="0.15">
      <c r="A112" s="12" t="s">
        <v>76</v>
      </c>
      <c r="B112" s="17"/>
      <c r="C112" s="14" t="str">
        <f>IF($B112&lt;&gt;"",VLOOKUP($B112,Alla_anmälda,5),"")</f>
        <v/>
      </c>
      <c r="D112" s="14" t="str">
        <f>IF($B112&lt;&gt;"",VLOOKUP($B112,Alla_anmälda,8),"")</f>
        <v/>
      </c>
      <c r="E112" s="15"/>
      <c r="F112" s="16"/>
      <c r="G112" s="17"/>
      <c r="H112" s="14" t="str">
        <f>IF($B112&lt;&gt;"",VLOOKUP($B112,Alla_anmälda,9),"")</f>
        <v/>
      </c>
      <c r="I112" s="14" t="str">
        <f>IF($B112&lt;&gt;"",VLOOKUP($B112,Alla_anmälda,10),"")</f>
        <v/>
      </c>
      <c r="J112" s="18"/>
    </row>
    <row r="113" spans="1:10" ht="20" hidden="1" customHeight="1" x14ac:dyDescent="0.15">
      <c r="A113" s="19" t="s">
        <v>77</v>
      </c>
      <c r="B113" s="20"/>
      <c r="C113" s="21" t="str">
        <f>IF($B113&lt;&gt;"",VLOOKUP($B113,Alla_anmälda,5),"")</f>
        <v/>
      </c>
      <c r="D113" s="21" t="str">
        <f>IF($B113&lt;&gt;"",VLOOKUP($B113,Alla_anmälda,8),"")</f>
        <v/>
      </c>
      <c r="E113" s="22"/>
      <c r="F113" s="23"/>
      <c r="G113" s="20"/>
      <c r="H113" s="21" t="str">
        <f>IF($B113&lt;&gt;"",VLOOKUP($B113,Alla_anmälda,9),"")</f>
        <v/>
      </c>
      <c r="I113" s="21" t="str">
        <f>IF($B113&lt;&gt;"",VLOOKUP($B113,Alla_anmälda,10),"")</f>
        <v/>
      </c>
      <c r="J113" s="24"/>
    </row>
    <row r="114" spans="1:10" ht="20" hidden="1" customHeight="1" x14ac:dyDescent="0.15">
      <c r="A114" s="19" t="s">
        <v>78</v>
      </c>
      <c r="B114" s="20"/>
      <c r="C114" s="21" t="str">
        <f>IF($B114&lt;&gt;"",VLOOKUP($B114,Alla_anmälda,5),"")</f>
        <v/>
      </c>
      <c r="D114" s="21" t="str">
        <f>IF($B114&lt;&gt;"",VLOOKUP($B114,Alla_anmälda,8),"")</f>
        <v/>
      </c>
      <c r="E114" s="22"/>
      <c r="F114" s="23"/>
      <c r="G114" s="20"/>
      <c r="H114" s="21" t="str">
        <f>IF($B114&lt;&gt;"",VLOOKUP($B114,Alla_anmälda,9),"")</f>
        <v/>
      </c>
      <c r="I114" s="21" t="str">
        <f>IF($B114&lt;&gt;"",VLOOKUP($B114,Alla_anmälda,10),"")</f>
        <v/>
      </c>
      <c r="J114" s="24"/>
    </row>
    <row r="115" spans="1:10" ht="20" hidden="1" customHeight="1" thickBot="1" x14ac:dyDescent="0.2">
      <c r="A115" s="25" t="s">
        <v>79</v>
      </c>
      <c r="B115" s="26"/>
      <c r="C115" s="27" t="str">
        <f>IF($B115&lt;&gt;"",VLOOKUP($B115,Alla_anmälda,5),"")</f>
        <v/>
      </c>
      <c r="D115" s="27" t="str">
        <f>IF($B115&lt;&gt;"",VLOOKUP($B115,Alla_anmälda,8),"")</f>
        <v/>
      </c>
      <c r="E115" s="28"/>
      <c r="F115" s="29"/>
      <c r="G115" s="26"/>
      <c r="H115" s="27" t="str">
        <f>IF($B115&lt;&gt;"",VLOOKUP($B115,Alla_anmälda,9),"")</f>
        <v/>
      </c>
      <c r="I115" s="27" t="str">
        <f>IF($B115&lt;&gt;"",VLOOKUP($B115,Alla_anmälda,10),"")</f>
        <v/>
      </c>
      <c r="J115" s="30"/>
    </row>
    <row r="116" spans="1:10" ht="20" hidden="1" customHeight="1" thickTop="1" thickBot="1" x14ac:dyDescent="0.2">
      <c r="A116" s="7" t="str">
        <f>"HEAT "&amp;MID(A111,6,2)+1</f>
        <v>HEAT 24</v>
      </c>
    </row>
    <row r="117" spans="1:10" ht="20" hidden="1" customHeight="1" thickTop="1" x14ac:dyDescent="0.15">
      <c r="A117" s="12" t="s">
        <v>76</v>
      </c>
      <c r="B117" s="17"/>
      <c r="C117" s="14" t="str">
        <f>IF($B117&lt;&gt;"",VLOOKUP($B117,Alla_anmälda,5),"")</f>
        <v/>
      </c>
      <c r="D117" s="14" t="str">
        <f>IF($B117&lt;&gt;"",VLOOKUP($B117,Alla_anmälda,8),"")</f>
        <v/>
      </c>
      <c r="E117" s="15"/>
      <c r="F117" s="16"/>
      <c r="G117" s="17"/>
      <c r="H117" s="14" t="str">
        <f>IF($B117&lt;&gt;"",VLOOKUP($B117,Alla_anmälda,9),"")</f>
        <v/>
      </c>
      <c r="I117" s="14" t="str">
        <f>IF($B117&lt;&gt;"",VLOOKUP($B117,Alla_anmälda,10),"")</f>
        <v/>
      </c>
      <c r="J117" s="18"/>
    </row>
    <row r="118" spans="1:10" ht="20" hidden="1" customHeight="1" x14ac:dyDescent="0.15">
      <c r="A118" s="19" t="s">
        <v>77</v>
      </c>
      <c r="B118" s="20"/>
      <c r="C118" s="21" t="str">
        <f>IF($B118&lt;&gt;"",VLOOKUP($B118,Alla_anmälda,5),"")</f>
        <v/>
      </c>
      <c r="D118" s="21" t="str">
        <f>IF($B118&lt;&gt;"",VLOOKUP($B118,Alla_anmälda,8),"")</f>
        <v/>
      </c>
      <c r="E118" s="22"/>
      <c r="F118" s="23"/>
      <c r="G118" s="20"/>
      <c r="H118" s="21" t="str">
        <f>IF($B118&lt;&gt;"",VLOOKUP($B118,Alla_anmälda,9),"")</f>
        <v/>
      </c>
      <c r="I118" s="21" t="str">
        <f>IF($B118&lt;&gt;"",VLOOKUP($B118,Alla_anmälda,10),"")</f>
        <v/>
      </c>
      <c r="J118" s="24"/>
    </row>
    <row r="119" spans="1:10" ht="20" hidden="1" customHeight="1" x14ac:dyDescent="0.15">
      <c r="A119" s="19" t="s">
        <v>78</v>
      </c>
      <c r="B119" s="20"/>
      <c r="C119" s="21" t="str">
        <f>IF($B119&lt;&gt;"",VLOOKUP($B119,Alla_anmälda,5),"")</f>
        <v/>
      </c>
      <c r="D119" s="21" t="str">
        <f>IF($B119&lt;&gt;"",VLOOKUP($B119,Alla_anmälda,8),"")</f>
        <v/>
      </c>
      <c r="E119" s="22"/>
      <c r="F119" s="23"/>
      <c r="G119" s="20"/>
      <c r="H119" s="21" t="str">
        <f>IF($B119&lt;&gt;"",VLOOKUP($B119,Alla_anmälda,9),"")</f>
        <v/>
      </c>
      <c r="I119" s="21" t="str">
        <f>IF($B119&lt;&gt;"",VLOOKUP($B119,Alla_anmälda,10),"")</f>
        <v/>
      </c>
      <c r="J119" s="24"/>
    </row>
    <row r="120" spans="1:10" ht="20" hidden="1" customHeight="1" thickBot="1" x14ac:dyDescent="0.2">
      <c r="A120" s="25" t="s">
        <v>79</v>
      </c>
      <c r="B120" s="26"/>
      <c r="C120" s="27" t="str">
        <f>IF($B120&lt;&gt;"",VLOOKUP($B120,Alla_anmälda,5),"")</f>
        <v/>
      </c>
      <c r="D120" s="27" t="str">
        <f>IF($B120&lt;&gt;"",VLOOKUP($B120,Alla_anmälda,8),"")</f>
        <v/>
      </c>
      <c r="E120" s="28"/>
      <c r="F120" s="29"/>
      <c r="G120" s="26"/>
      <c r="H120" s="27" t="str">
        <f>IF($B120&lt;&gt;"",VLOOKUP($B120,Alla_anmälda,9),"")</f>
        <v/>
      </c>
      <c r="I120" s="27" t="str">
        <f>IF($B120&lt;&gt;"",VLOOKUP($B120,Alla_anmälda,10),"")</f>
        <v/>
      </c>
      <c r="J120" s="30"/>
    </row>
    <row r="121" spans="1:10" ht="20" hidden="1" customHeight="1" thickTop="1" thickBot="1" x14ac:dyDescent="0.2">
      <c r="A121" s="7" t="str">
        <f>"HEAT "&amp;MID(A116,6,2)+1</f>
        <v>HEAT 25</v>
      </c>
    </row>
    <row r="122" spans="1:10" ht="20" hidden="1" customHeight="1" thickTop="1" x14ac:dyDescent="0.15">
      <c r="A122" s="12" t="s">
        <v>76</v>
      </c>
      <c r="B122" s="17"/>
      <c r="C122" s="14" t="str">
        <f>IF($B122&lt;&gt;"",VLOOKUP($B122,Alla_anmälda,5),"")</f>
        <v/>
      </c>
      <c r="D122" s="14" t="str">
        <f>IF($B122&lt;&gt;"",VLOOKUP($B122,Alla_anmälda,8),"")</f>
        <v/>
      </c>
      <c r="E122" s="15"/>
      <c r="F122" s="16"/>
      <c r="G122" s="17"/>
      <c r="H122" s="14" t="str">
        <f>IF($B122&lt;&gt;"",VLOOKUP($B122,Alla_anmälda,9),"")</f>
        <v/>
      </c>
      <c r="I122" s="14" t="str">
        <f>IF($B122&lt;&gt;"",VLOOKUP($B122,Alla_anmälda,10),"")</f>
        <v/>
      </c>
      <c r="J122" s="18"/>
    </row>
    <row r="123" spans="1:10" ht="20" hidden="1" customHeight="1" x14ac:dyDescent="0.15">
      <c r="A123" s="19" t="s">
        <v>77</v>
      </c>
      <c r="B123" s="20"/>
      <c r="C123" s="21" t="str">
        <f>IF($B123&lt;&gt;"",VLOOKUP($B123,Alla_anmälda,5),"")</f>
        <v/>
      </c>
      <c r="D123" s="21" t="str">
        <f>IF($B123&lt;&gt;"",VLOOKUP($B123,Alla_anmälda,8),"")</f>
        <v/>
      </c>
      <c r="E123" s="22"/>
      <c r="F123" s="23"/>
      <c r="G123" s="20"/>
      <c r="H123" s="21" t="str">
        <f>IF($B123&lt;&gt;"",VLOOKUP($B123,Alla_anmälda,9),"")</f>
        <v/>
      </c>
      <c r="I123" s="21" t="str">
        <f>IF($B123&lt;&gt;"",VLOOKUP($B123,Alla_anmälda,10),"")</f>
        <v/>
      </c>
      <c r="J123" s="24"/>
    </row>
    <row r="124" spans="1:10" ht="20" hidden="1" customHeight="1" x14ac:dyDescent="0.15">
      <c r="A124" s="19" t="s">
        <v>78</v>
      </c>
      <c r="B124" s="20"/>
      <c r="C124" s="21" t="str">
        <f>IF($B124&lt;&gt;"",VLOOKUP($B124,Alla_anmälda,5),"")</f>
        <v/>
      </c>
      <c r="D124" s="21" t="str">
        <f>IF($B124&lt;&gt;"",VLOOKUP($B124,Alla_anmälda,8),"")</f>
        <v/>
      </c>
      <c r="E124" s="22"/>
      <c r="F124" s="23"/>
      <c r="G124" s="20"/>
      <c r="H124" s="21" t="str">
        <f>IF($B124&lt;&gt;"",VLOOKUP($B124,Alla_anmälda,9),"")</f>
        <v/>
      </c>
      <c r="I124" s="21" t="str">
        <f>IF($B124&lt;&gt;"",VLOOKUP($B124,Alla_anmälda,10),"")</f>
        <v/>
      </c>
      <c r="J124" s="24"/>
    </row>
    <row r="125" spans="1:10" ht="20" hidden="1" customHeight="1" thickBot="1" x14ac:dyDescent="0.2">
      <c r="A125" s="25" t="s">
        <v>79</v>
      </c>
      <c r="B125" s="26"/>
      <c r="C125" s="27" t="str">
        <f>IF($B125&lt;&gt;"",VLOOKUP($B125,Alla_anmälda,5),"")</f>
        <v/>
      </c>
      <c r="D125" s="27" t="str">
        <f>IF($B125&lt;&gt;"",VLOOKUP($B125,Alla_anmälda,8),"")</f>
        <v/>
      </c>
      <c r="E125" s="28"/>
      <c r="F125" s="29"/>
      <c r="G125" s="26"/>
      <c r="H125" s="27" t="str">
        <f>IF($B125&lt;&gt;"",VLOOKUP($B125,Alla_anmälda,9),"")</f>
        <v/>
      </c>
      <c r="I125" s="27" t="str">
        <f>IF($B125&lt;&gt;"",VLOOKUP($B125,Alla_anmälda,10),"")</f>
        <v/>
      </c>
      <c r="J125" s="30"/>
    </row>
    <row r="126" spans="1:10" ht="20" hidden="1" customHeight="1" thickTop="1" thickBot="1" x14ac:dyDescent="0.2">
      <c r="A126" s="7" t="str">
        <f>"HEAT "&amp;MID(A121,6,2)+1</f>
        <v>HEAT 26</v>
      </c>
    </row>
    <row r="127" spans="1:10" ht="20" hidden="1" customHeight="1" thickTop="1" x14ac:dyDescent="0.15">
      <c r="A127" s="12" t="s">
        <v>76</v>
      </c>
      <c r="B127" s="17"/>
      <c r="C127" s="14" t="str">
        <f>IF($B127&lt;&gt;"",VLOOKUP($B127,Alla_anmälda,5),"")</f>
        <v/>
      </c>
      <c r="D127" s="14" t="str">
        <f>IF($B127&lt;&gt;"",VLOOKUP($B127,Alla_anmälda,8),"")</f>
        <v/>
      </c>
      <c r="E127" s="15"/>
      <c r="F127" s="16"/>
      <c r="G127" s="17"/>
      <c r="H127" s="14" t="str">
        <f>IF($B127&lt;&gt;"",VLOOKUP($B127,Alla_anmälda,9),"")</f>
        <v/>
      </c>
      <c r="I127" s="14" t="str">
        <f>IF($B127&lt;&gt;"",VLOOKUP($B127,Alla_anmälda,10),"")</f>
        <v/>
      </c>
      <c r="J127" s="18"/>
    </row>
    <row r="128" spans="1:10" ht="20" hidden="1" customHeight="1" x14ac:dyDescent="0.15">
      <c r="A128" s="19" t="s">
        <v>77</v>
      </c>
      <c r="B128" s="20"/>
      <c r="C128" s="21" t="str">
        <f>IF($B128&lt;&gt;"",VLOOKUP($B128,Alla_anmälda,5),"")</f>
        <v/>
      </c>
      <c r="D128" s="21" t="str">
        <f>IF($B128&lt;&gt;"",VLOOKUP($B128,Alla_anmälda,8),"")</f>
        <v/>
      </c>
      <c r="E128" s="22"/>
      <c r="F128" s="23"/>
      <c r="G128" s="20"/>
      <c r="H128" s="21" t="str">
        <f>IF($B128&lt;&gt;"",VLOOKUP($B128,Alla_anmälda,9),"")</f>
        <v/>
      </c>
      <c r="I128" s="21" t="str">
        <f>IF($B128&lt;&gt;"",VLOOKUP($B128,Alla_anmälda,10),"")</f>
        <v/>
      </c>
      <c r="J128" s="24"/>
    </row>
    <row r="129" spans="1:10" ht="20" hidden="1" customHeight="1" x14ac:dyDescent="0.15">
      <c r="A129" s="19" t="s">
        <v>78</v>
      </c>
      <c r="B129" s="20"/>
      <c r="C129" s="21" t="str">
        <f>IF($B129&lt;&gt;"",VLOOKUP($B129,Alla_anmälda,5),"")</f>
        <v/>
      </c>
      <c r="D129" s="21" t="str">
        <f>IF($B129&lt;&gt;"",VLOOKUP($B129,Alla_anmälda,8),"")</f>
        <v/>
      </c>
      <c r="E129" s="22"/>
      <c r="F129" s="23"/>
      <c r="G129" s="20"/>
      <c r="H129" s="21" t="str">
        <f>IF($B129&lt;&gt;"",VLOOKUP($B129,Alla_anmälda,9),"")</f>
        <v/>
      </c>
      <c r="I129" s="21" t="str">
        <f>IF($B129&lt;&gt;"",VLOOKUP($B129,Alla_anmälda,10),"")</f>
        <v/>
      </c>
      <c r="J129" s="24"/>
    </row>
    <row r="130" spans="1:10" ht="20" hidden="1" customHeight="1" thickBot="1" x14ac:dyDescent="0.2">
      <c r="A130" s="25" t="s">
        <v>79</v>
      </c>
      <c r="B130" s="26"/>
      <c r="C130" s="27" t="str">
        <f>IF($B130&lt;&gt;"",VLOOKUP($B130,Alla_anmälda,5),"")</f>
        <v/>
      </c>
      <c r="D130" s="27" t="str">
        <f>IF($B130&lt;&gt;"",VLOOKUP($B130,Alla_anmälda,8),"")</f>
        <v/>
      </c>
      <c r="E130" s="28"/>
      <c r="F130" s="29"/>
      <c r="G130" s="26"/>
      <c r="H130" s="27" t="str">
        <f>IF($B130&lt;&gt;"",VLOOKUP($B130,Alla_anmälda,9),"")</f>
        <v/>
      </c>
      <c r="I130" s="27" t="str">
        <f>IF($B130&lt;&gt;"",VLOOKUP($B130,Alla_anmälda,10),"")</f>
        <v/>
      </c>
      <c r="J130" s="30"/>
    </row>
    <row r="131" spans="1:10" ht="20" hidden="1" customHeight="1" thickTop="1" thickBot="1" x14ac:dyDescent="0.2">
      <c r="A131" s="7" t="str">
        <f>"HEAT "&amp;MID(A126,6,2)+1</f>
        <v>HEAT 27</v>
      </c>
    </row>
    <row r="132" spans="1:10" ht="20" hidden="1" customHeight="1" thickTop="1" x14ac:dyDescent="0.15">
      <c r="A132" s="12" t="s">
        <v>76</v>
      </c>
      <c r="B132" s="17"/>
      <c r="C132" s="14" t="str">
        <f>IF($B132&lt;&gt;"",VLOOKUP($B132,Alla_anmälda,5),"")</f>
        <v/>
      </c>
      <c r="D132" s="14" t="str">
        <f>IF($B132&lt;&gt;"",VLOOKUP($B132,Alla_anmälda,8),"")</f>
        <v/>
      </c>
      <c r="E132" s="15"/>
      <c r="F132" s="16"/>
      <c r="G132" s="17"/>
      <c r="H132" s="14" t="str">
        <f>IF($B132&lt;&gt;"",VLOOKUP($B132,Alla_anmälda,9),"")</f>
        <v/>
      </c>
      <c r="I132" s="14" t="str">
        <f>IF($B132&lt;&gt;"",VLOOKUP($B132,Alla_anmälda,10),"")</f>
        <v/>
      </c>
      <c r="J132" s="18"/>
    </row>
    <row r="133" spans="1:10" ht="20" hidden="1" customHeight="1" x14ac:dyDescent="0.15">
      <c r="A133" s="19" t="s">
        <v>77</v>
      </c>
      <c r="B133" s="20"/>
      <c r="C133" s="21" t="str">
        <f>IF($B133&lt;&gt;"",VLOOKUP($B133,Alla_anmälda,5),"")</f>
        <v/>
      </c>
      <c r="D133" s="21" t="str">
        <f>IF($B133&lt;&gt;"",VLOOKUP($B133,Alla_anmälda,8),"")</f>
        <v/>
      </c>
      <c r="E133" s="22"/>
      <c r="F133" s="23"/>
      <c r="G133" s="20"/>
      <c r="H133" s="21" t="str">
        <f>IF($B133&lt;&gt;"",VLOOKUP($B133,Alla_anmälda,9),"")</f>
        <v/>
      </c>
      <c r="I133" s="21" t="str">
        <f>IF($B133&lt;&gt;"",VLOOKUP($B133,Alla_anmälda,10),"")</f>
        <v/>
      </c>
      <c r="J133" s="24"/>
    </row>
    <row r="134" spans="1:10" ht="20" hidden="1" customHeight="1" x14ac:dyDescent="0.15">
      <c r="A134" s="19" t="s">
        <v>78</v>
      </c>
      <c r="B134" s="20"/>
      <c r="C134" s="21" t="str">
        <f>IF($B134&lt;&gt;"",VLOOKUP($B134,Alla_anmälda,5),"")</f>
        <v/>
      </c>
      <c r="D134" s="21" t="str">
        <f>IF($B134&lt;&gt;"",VLOOKUP($B134,Alla_anmälda,8),"")</f>
        <v/>
      </c>
      <c r="E134" s="22"/>
      <c r="F134" s="23"/>
      <c r="G134" s="20"/>
      <c r="H134" s="21" t="str">
        <f>IF($B134&lt;&gt;"",VLOOKUP($B134,Alla_anmälda,9),"")</f>
        <v/>
      </c>
      <c r="I134" s="21" t="str">
        <f>IF($B134&lt;&gt;"",VLOOKUP($B134,Alla_anmälda,10),"")</f>
        <v/>
      </c>
      <c r="J134" s="24"/>
    </row>
    <row r="135" spans="1:10" ht="20" hidden="1" customHeight="1" thickBot="1" x14ac:dyDescent="0.2">
      <c r="A135" s="25" t="s">
        <v>79</v>
      </c>
      <c r="B135" s="26"/>
      <c r="C135" s="27" t="str">
        <f>IF($B135&lt;&gt;"",VLOOKUP($B135,Alla_anmälda,5),"")</f>
        <v/>
      </c>
      <c r="D135" s="27" t="str">
        <f>IF($B135&lt;&gt;"",VLOOKUP($B135,Alla_anmälda,8),"")</f>
        <v/>
      </c>
      <c r="E135" s="28"/>
      <c r="F135" s="29"/>
      <c r="G135" s="26"/>
      <c r="H135" s="27" t="str">
        <f>IF($B135&lt;&gt;"",VLOOKUP($B135,Alla_anmälda,9),"")</f>
        <v/>
      </c>
      <c r="I135" s="27" t="str">
        <f>IF($B135&lt;&gt;"",VLOOKUP($B135,Alla_anmälda,10),"")</f>
        <v/>
      </c>
      <c r="J135" s="30"/>
    </row>
    <row r="136" spans="1:10" ht="20" hidden="1" customHeight="1" thickTop="1" thickBot="1" x14ac:dyDescent="0.2">
      <c r="A136" s="7" t="str">
        <f>"HEAT "&amp;MID(A131,6,2)+1</f>
        <v>HEAT 28</v>
      </c>
    </row>
    <row r="137" spans="1:10" ht="20" hidden="1" customHeight="1" thickTop="1" x14ac:dyDescent="0.15">
      <c r="A137" s="12" t="s">
        <v>76</v>
      </c>
      <c r="B137" s="17"/>
      <c r="C137" s="14" t="str">
        <f>IF($B137&lt;&gt;"",VLOOKUP($B137,Alla_anmälda,5),"")</f>
        <v/>
      </c>
      <c r="D137" s="14" t="str">
        <f>IF($B137&lt;&gt;"",VLOOKUP($B137,Alla_anmälda,8),"")</f>
        <v/>
      </c>
      <c r="E137" s="15"/>
      <c r="F137" s="16"/>
      <c r="G137" s="17"/>
      <c r="H137" s="14" t="str">
        <f>IF($B137&lt;&gt;"",VLOOKUP($B137,Alla_anmälda,9),"")</f>
        <v/>
      </c>
      <c r="I137" s="14" t="str">
        <f>IF($B137&lt;&gt;"",VLOOKUP($B137,Alla_anmälda,10),"")</f>
        <v/>
      </c>
      <c r="J137" s="18"/>
    </row>
    <row r="138" spans="1:10" ht="20" hidden="1" customHeight="1" x14ac:dyDescent="0.15">
      <c r="A138" s="19" t="s">
        <v>77</v>
      </c>
      <c r="B138" s="20"/>
      <c r="C138" s="21" t="str">
        <f>IF($B138&lt;&gt;"",VLOOKUP($B138,Alla_anmälda,5),"")</f>
        <v/>
      </c>
      <c r="D138" s="21" t="str">
        <f>IF($B138&lt;&gt;"",VLOOKUP($B138,Alla_anmälda,8),"")</f>
        <v/>
      </c>
      <c r="E138" s="22"/>
      <c r="F138" s="23"/>
      <c r="G138" s="20"/>
      <c r="H138" s="21" t="str">
        <f>IF($B138&lt;&gt;"",VLOOKUP($B138,Alla_anmälda,9),"")</f>
        <v/>
      </c>
      <c r="I138" s="21" t="str">
        <f>IF($B138&lt;&gt;"",VLOOKUP($B138,Alla_anmälda,10),"")</f>
        <v/>
      </c>
      <c r="J138" s="24"/>
    </row>
    <row r="139" spans="1:10" ht="20" hidden="1" customHeight="1" x14ac:dyDescent="0.15">
      <c r="A139" s="19" t="s">
        <v>78</v>
      </c>
      <c r="B139" s="20"/>
      <c r="C139" s="21" t="str">
        <f>IF($B139&lt;&gt;"",VLOOKUP($B139,Alla_anmälda,5),"")</f>
        <v/>
      </c>
      <c r="D139" s="21" t="str">
        <f>IF($B139&lt;&gt;"",VLOOKUP($B139,Alla_anmälda,8),"")</f>
        <v/>
      </c>
      <c r="E139" s="22"/>
      <c r="F139" s="23"/>
      <c r="G139" s="20"/>
      <c r="H139" s="21" t="str">
        <f>IF($B139&lt;&gt;"",VLOOKUP($B139,Alla_anmälda,9),"")</f>
        <v/>
      </c>
      <c r="I139" s="21" t="str">
        <f>IF($B139&lt;&gt;"",VLOOKUP($B139,Alla_anmälda,10),"")</f>
        <v/>
      </c>
      <c r="J139" s="24"/>
    </row>
    <row r="140" spans="1:10" ht="20" hidden="1" customHeight="1" thickBot="1" x14ac:dyDescent="0.2">
      <c r="A140" s="25" t="s">
        <v>79</v>
      </c>
      <c r="B140" s="26"/>
      <c r="C140" s="27" t="str">
        <f>IF($B140&lt;&gt;"",VLOOKUP($B140,Alla_anmälda,5),"")</f>
        <v/>
      </c>
      <c r="D140" s="27" t="str">
        <f>IF($B140&lt;&gt;"",VLOOKUP($B140,Alla_anmälda,8),"")</f>
        <v/>
      </c>
      <c r="E140" s="28"/>
      <c r="F140" s="29"/>
      <c r="G140" s="26"/>
      <c r="H140" s="27" t="str">
        <f>IF($B140&lt;&gt;"",VLOOKUP($B140,Alla_anmälda,9),"")</f>
        <v/>
      </c>
      <c r="I140" s="27" t="str">
        <f>IF($B140&lt;&gt;"",VLOOKUP($B140,Alla_anmälda,10),"")</f>
        <v/>
      </c>
      <c r="J140" s="30"/>
    </row>
    <row r="141" spans="1:10" ht="20" hidden="1" customHeight="1" thickTop="1" thickBot="1" x14ac:dyDescent="0.2">
      <c r="A141" s="7" t="str">
        <f>"HEAT "&amp;MID(A136,6,2)+1</f>
        <v>HEAT 29</v>
      </c>
    </row>
    <row r="142" spans="1:10" ht="20" hidden="1" customHeight="1" thickTop="1" x14ac:dyDescent="0.15">
      <c r="A142" s="12" t="s">
        <v>76</v>
      </c>
      <c r="B142" s="17"/>
      <c r="C142" s="14" t="str">
        <f>IF($B142&lt;&gt;"",VLOOKUP($B142,Alla_anmälda,5),"")</f>
        <v/>
      </c>
      <c r="D142" s="14" t="str">
        <f>IF($B142&lt;&gt;"",VLOOKUP($B142,Alla_anmälda,8),"")</f>
        <v/>
      </c>
      <c r="E142" s="15"/>
      <c r="F142" s="16"/>
      <c r="G142" s="17"/>
      <c r="H142" s="14" t="str">
        <f>IF($B142&lt;&gt;"",VLOOKUP($B142,Alla_anmälda,9),"")</f>
        <v/>
      </c>
      <c r="I142" s="14" t="str">
        <f>IF($B142&lt;&gt;"",VLOOKUP($B142,Alla_anmälda,10),"")</f>
        <v/>
      </c>
      <c r="J142" s="18"/>
    </row>
    <row r="143" spans="1:10" ht="20" hidden="1" customHeight="1" x14ac:dyDescent="0.15">
      <c r="A143" s="19" t="s">
        <v>77</v>
      </c>
      <c r="B143" s="20"/>
      <c r="C143" s="21" t="str">
        <f>IF($B143&lt;&gt;"",VLOOKUP($B143,Alla_anmälda,5),"")</f>
        <v/>
      </c>
      <c r="D143" s="21" t="str">
        <f>IF($B143&lt;&gt;"",VLOOKUP($B143,Alla_anmälda,8),"")</f>
        <v/>
      </c>
      <c r="E143" s="22"/>
      <c r="F143" s="23"/>
      <c r="G143" s="20"/>
      <c r="H143" s="21" t="str">
        <f>IF($B143&lt;&gt;"",VLOOKUP($B143,Alla_anmälda,9),"")</f>
        <v/>
      </c>
      <c r="I143" s="21" t="str">
        <f>IF($B143&lt;&gt;"",VLOOKUP($B143,Alla_anmälda,10),"")</f>
        <v/>
      </c>
      <c r="J143" s="24"/>
    </row>
    <row r="144" spans="1:10" ht="20" hidden="1" customHeight="1" x14ac:dyDescent="0.15">
      <c r="A144" s="19" t="s">
        <v>78</v>
      </c>
      <c r="B144" s="20"/>
      <c r="C144" s="21" t="str">
        <f>IF($B144&lt;&gt;"",VLOOKUP($B144,Alla_anmälda,5),"")</f>
        <v/>
      </c>
      <c r="D144" s="21" t="str">
        <f>IF($B144&lt;&gt;"",VLOOKUP($B144,Alla_anmälda,8),"")</f>
        <v/>
      </c>
      <c r="E144" s="22"/>
      <c r="F144" s="23"/>
      <c r="G144" s="20"/>
      <c r="H144" s="21" t="str">
        <f>IF($B144&lt;&gt;"",VLOOKUP($B144,Alla_anmälda,9),"")</f>
        <v/>
      </c>
      <c r="I144" s="21" t="str">
        <f>IF($B144&lt;&gt;"",VLOOKUP($B144,Alla_anmälda,10),"")</f>
        <v/>
      </c>
      <c r="J144" s="24"/>
    </row>
    <row r="145" spans="1:10" ht="20" hidden="1" customHeight="1" thickBot="1" x14ac:dyDescent="0.2">
      <c r="A145" s="25" t="s">
        <v>79</v>
      </c>
      <c r="B145" s="26"/>
      <c r="C145" s="27" t="str">
        <f>IF($B145&lt;&gt;"",VLOOKUP($B145,Alla_anmälda,5),"")</f>
        <v/>
      </c>
      <c r="D145" s="27" t="str">
        <f>IF($B145&lt;&gt;"",VLOOKUP($B145,Alla_anmälda,8),"")</f>
        <v/>
      </c>
      <c r="E145" s="28"/>
      <c r="F145" s="29"/>
      <c r="G145" s="26"/>
      <c r="H145" s="27" t="str">
        <f>IF($B145&lt;&gt;"",VLOOKUP($B145,Alla_anmälda,9),"")</f>
        <v/>
      </c>
      <c r="I145" s="27" t="str">
        <f>IF($B145&lt;&gt;"",VLOOKUP($B145,Alla_anmälda,10),"")</f>
        <v/>
      </c>
      <c r="J145" s="30"/>
    </row>
    <row r="146" spans="1:10" ht="20" hidden="1" customHeight="1" thickTop="1" thickBot="1" x14ac:dyDescent="0.2">
      <c r="A146" s="7" t="str">
        <f>"HEAT "&amp;MID(A141,6,2)+1</f>
        <v>HEAT 30</v>
      </c>
    </row>
    <row r="147" spans="1:10" ht="20" hidden="1" customHeight="1" thickTop="1" x14ac:dyDescent="0.15">
      <c r="A147" s="12" t="s">
        <v>76</v>
      </c>
      <c r="B147" s="17"/>
      <c r="C147" s="14" t="str">
        <f>IF($B147&lt;&gt;"",VLOOKUP($B147,Alla_anmälda,5),"")</f>
        <v/>
      </c>
      <c r="D147" s="14" t="str">
        <f>IF($B147&lt;&gt;"",VLOOKUP($B147,Alla_anmälda,8),"")</f>
        <v/>
      </c>
      <c r="E147" s="15"/>
      <c r="F147" s="16"/>
      <c r="G147" s="17"/>
      <c r="H147" s="14" t="str">
        <f>IF($B147&lt;&gt;"",VLOOKUP($B147,Alla_anmälda,9),"")</f>
        <v/>
      </c>
      <c r="I147" s="14" t="str">
        <f>IF($B147&lt;&gt;"",VLOOKUP($B147,Alla_anmälda,10),"")</f>
        <v/>
      </c>
      <c r="J147" s="18"/>
    </row>
    <row r="148" spans="1:10" ht="20" hidden="1" customHeight="1" x14ac:dyDescent="0.15">
      <c r="A148" s="19" t="s">
        <v>77</v>
      </c>
      <c r="B148" s="20"/>
      <c r="C148" s="21" t="str">
        <f>IF($B148&lt;&gt;"",VLOOKUP($B148,Alla_anmälda,5),"")</f>
        <v/>
      </c>
      <c r="D148" s="21" t="str">
        <f>IF($B148&lt;&gt;"",VLOOKUP($B148,Alla_anmälda,8),"")</f>
        <v/>
      </c>
      <c r="E148" s="22"/>
      <c r="F148" s="23"/>
      <c r="G148" s="20"/>
      <c r="H148" s="21" t="str">
        <f>IF($B148&lt;&gt;"",VLOOKUP($B148,Alla_anmälda,9),"")</f>
        <v/>
      </c>
      <c r="I148" s="21" t="str">
        <f>IF($B148&lt;&gt;"",VLOOKUP($B148,Alla_anmälda,10),"")</f>
        <v/>
      </c>
      <c r="J148" s="24"/>
    </row>
    <row r="149" spans="1:10" ht="20" hidden="1" customHeight="1" x14ac:dyDescent="0.15">
      <c r="A149" s="19" t="s">
        <v>78</v>
      </c>
      <c r="B149" s="20"/>
      <c r="C149" s="21" t="str">
        <f>IF($B149&lt;&gt;"",VLOOKUP($B149,Alla_anmälda,5),"")</f>
        <v/>
      </c>
      <c r="D149" s="21" t="str">
        <f>IF($B149&lt;&gt;"",VLOOKUP($B149,Alla_anmälda,8),"")</f>
        <v/>
      </c>
      <c r="E149" s="22"/>
      <c r="F149" s="23"/>
      <c r="G149" s="20"/>
      <c r="H149" s="21" t="str">
        <f>IF($B149&lt;&gt;"",VLOOKUP($B149,Alla_anmälda,9),"")</f>
        <v/>
      </c>
      <c r="I149" s="21" t="str">
        <f>IF($B149&lt;&gt;"",VLOOKUP($B149,Alla_anmälda,10),"")</f>
        <v/>
      </c>
      <c r="J149" s="24"/>
    </row>
    <row r="150" spans="1:10" ht="20" hidden="1" customHeight="1" thickBot="1" x14ac:dyDescent="0.2">
      <c r="A150" s="25" t="s">
        <v>79</v>
      </c>
      <c r="B150" s="26"/>
      <c r="C150" s="27" t="str">
        <f>IF($B150&lt;&gt;"",VLOOKUP($B150,Alla_anmälda,5),"")</f>
        <v/>
      </c>
      <c r="D150" s="27" t="str">
        <f>IF($B150&lt;&gt;"",VLOOKUP($B150,Alla_anmälda,8),"")</f>
        <v/>
      </c>
      <c r="E150" s="28"/>
      <c r="F150" s="29"/>
      <c r="G150" s="26"/>
      <c r="H150" s="27" t="str">
        <f>IF($B150&lt;&gt;"",VLOOKUP($B150,Alla_anmälda,9),"")</f>
        <v/>
      </c>
      <c r="I150" s="27" t="str">
        <f>IF($B150&lt;&gt;"",VLOOKUP($B150,Alla_anmälda,10),"")</f>
        <v/>
      </c>
      <c r="J150" s="30"/>
    </row>
    <row r="151" spans="1:10" ht="20" hidden="1" customHeight="1" thickTop="1" x14ac:dyDescent="0.15"/>
    <row r="152" spans="1:10" ht="20" hidden="1" customHeight="1" x14ac:dyDescent="0.15"/>
    <row r="153" spans="1:10" ht="20" hidden="1" customHeight="1" x14ac:dyDescent="0.15"/>
    <row r="154" spans="1:10" ht="20" hidden="1" customHeight="1" x14ac:dyDescent="0.15"/>
    <row r="155" spans="1:10" ht="20" hidden="1" customHeight="1" x14ac:dyDescent="0.15"/>
    <row r="156" spans="1:10" ht="20" hidden="1" customHeight="1" x14ac:dyDescent="0.15"/>
    <row r="157" spans="1:10" ht="20" hidden="1" customHeight="1" x14ac:dyDescent="0.15"/>
    <row r="158" spans="1:10" ht="20" hidden="1" customHeight="1" x14ac:dyDescent="0.15"/>
    <row r="159" spans="1:10" ht="20" hidden="1" customHeight="1" x14ac:dyDescent="0.15"/>
    <row r="160" spans="1:10" ht="20" hidden="1" customHeight="1" x14ac:dyDescent="0.15"/>
    <row r="161" ht="20" hidden="1" customHeight="1" x14ac:dyDescent="0.15"/>
    <row r="162" ht="20" hidden="1" customHeight="1" x14ac:dyDescent="0.15"/>
    <row r="163" ht="20" hidden="1" customHeight="1" x14ac:dyDescent="0.15"/>
    <row r="164" ht="20" hidden="1" customHeight="1" x14ac:dyDescent="0.15"/>
    <row r="165" ht="20" hidden="1" customHeight="1" x14ac:dyDescent="0.15"/>
    <row r="166" ht="20" hidden="1" customHeight="1" x14ac:dyDescent="0.15"/>
    <row r="167" ht="20" hidden="1" customHeight="1" x14ac:dyDescent="0.15"/>
    <row r="168" ht="20" hidden="1" customHeight="1" x14ac:dyDescent="0.15"/>
    <row r="169" ht="20" hidden="1" customHeight="1" x14ac:dyDescent="0.15"/>
    <row r="170" ht="20" hidden="1" customHeight="1" x14ac:dyDescent="0.15"/>
    <row r="171" ht="20" hidden="1" customHeight="1" x14ac:dyDescent="0.15"/>
    <row r="172" ht="20" hidden="1" customHeight="1" x14ac:dyDescent="0.15"/>
    <row r="173" ht="20" hidden="1" customHeight="1" x14ac:dyDescent="0.15"/>
    <row r="174" ht="20" hidden="1" customHeight="1" x14ac:dyDescent="0.15"/>
    <row r="175" ht="20" customHeight="1" thickTop="1" x14ac:dyDescent="0.15"/>
  </sheetData>
  <printOptions horizontalCentered="1"/>
  <pageMargins left="0.39370078740157483" right="0.39370078740157483" top="0.98425196850393704" bottom="0.39370078740157483" header="0.39370078740157483" footer="0.39370078740157483"/>
  <pageSetup paperSize="9" scale="105" orientation="landscape" verticalDpi="300" copies="3" r:id="rId1"/>
  <headerFooter alignWithMargins="0">
    <oddHeader>&amp;LWHIPPET RACE&amp;C&amp;12SM 2022 KALMAR
FÖRSÖK 1 HANAR&amp;R&amp;8&amp;F.&amp;A
Page &amp;P (&amp;N)</oddHeader>
  </headerFooter>
  <rowBreaks count="2" manualBreakCount="2">
    <brk id="15" max="16383" man="1"/>
    <brk id="40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C81F0-C0CD-134D-AA7E-40B58E46BBD5}">
  <dimension ref="A1:K151"/>
  <sheetViews>
    <sheetView topLeftCell="A19" zoomScale="131" zoomScaleNormal="131" zoomScaleSheetLayoutView="100" zoomScalePageLayoutView="131" workbookViewId="0">
      <selection activeCell="C23" sqref="C23"/>
    </sheetView>
  </sheetViews>
  <sheetFormatPr baseColWidth="10" defaultColWidth="9.1640625" defaultRowHeight="20" customHeight="1" x14ac:dyDescent="0.15"/>
  <cols>
    <col min="1" max="1" width="7.5" style="3" customWidth="1"/>
    <col min="2" max="2" width="8.83203125" style="8" customWidth="1"/>
    <col min="3" max="3" width="27.5" style="3" bestFit="1" customWidth="1"/>
    <col min="4" max="4" width="2.33203125" style="3" customWidth="1"/>
    <col min="5" max="5" width="7.1640625" style="31" customWidth="1"/>
    <col min="6" max="6" width="4.83203125" style="32" customWidth="1"/>
    <col min="7" max="7" width="4.83203125" style="8" hidden="1" customWidth="1"/>
    <col min="8" max="8" width="19.5" style="3" bestFit="1" customWidth="1"/>
    <col min="9" max="9" width="4.83203125" style="3" bestFit="1" customWidth="1"/>
    <col min="10" max="10" width="23.5" style="8" customWidth="1"/>
    <col min="11" max="16384" width="9.1640625" style="3"/>
  </cols>
  <sheetData>
    <row r="1" spans="1:10" ht="25" customHeight="1" thickBot="1" x14ac:dyDescent="0.2">
      <c r="A1" s="7" t="s">
        <v>72</v>
      </c>
      <c r="E1" s="9"/>
      <c r="F1" s="10"/>
      <c r="G1" s="11"/>
      <c r="H1" s="7"/>
      <c r="I1" s="7"/>
      <c r="J1" s="11"/>
    </row>
    <row r="2" spans="1:10" ht="25" customHeight="1" thickTop="1" x14ac:dyDescent="0.15">
      <c r="A2" s="12" t="s">
        <v>76</v>
      </c>
      <c r="B2" s="13">
        <v>15212</v>
      </c>
      <c r="C2" s="14" t="str">
        <f>IF($B2&lt;&gt;"",VLOOKUP($B2,Alla_anmälda,5),"")</f>
        <v>Watch´em Birds Fly High</v>
      </c>
      <c r="D2" s="14" t="str">
        <f>IF($B2&lt;&gt;"",VLOOKUP($B2,Alla_anmälda,8),"")</f>
        <v>T</v>
      </c>
      <c r="E2" s="15">
        <v>9.85</v>
      </c>
      <c r="F2" s="16">
        <v>3</v>
      </c>
      <c r="G2" s="17"/>
      <c r="H2" s="14" t="str">
        <f>IF($B2&lt;&gt;"",VLOOKUP($B2,Alla_anmälda,9),"")</f>
        <v>Balogh Jinny</v>
      </c>
      <c r="I2" s="14" t="str">
        <f>IF($B2&lt;&gt;"",VLOOKUP($B2,Alla_anmälda,10),"")</f>
        <v>HAL</v>
      </c>
      <c r="J2" s="18"/>
    </row>
    <row r="3" spans="1:10" ht="25" customHeight="1" x14ac:dyDescent="0.15">
      <c r="A3" s="19" t="s">
        <v>77</v>
      </c>
      <c r="B3" s="20">
        <v>1498</v>
      </c>
      <c r="C3" s="21" t="str">
        <f>IF($B3&lt;&gt;"",VLOOKUP($B3,Alla_anmälda,5),"")</f>
        <v>RaceHeart´s MB Maz</v>
      </c>
      <c r="D3" s="21" t="str">
        <f>IF($B3&lt;&gt;"",VLOOKUP($B3,Alla_anmälda,8),"")</f>
        <v>T</v>
      </c>
      <c r="E3" s="22">
        <v>9.9</v>
      </c>
      <c r="F3" s="23">
        <v>4</v>
      </c>
      <c r="G3" s="20"/>
      <c r="H3" s="21" t="str">
        <f>IF($B3&lt;&gt;"",VLOOKUP($B3,Alla_anmälda,9),"")</f>
        <v>Berglund Mike</v>
      </c>
      <c r="I3" s="21" t="str">
        <f>IF($B3&lt;&gt;"",VLOOKUP($B3,Alla_anmälda,10),"")</f>
        <v>KAL</v>
      </c>
      <c r="J3" s="24"/>
    </row>
    <row r="4" spans="1:10" ht="25" customHeight="1" x14ac:dyDescent="0.15">
      <c r="A4" s="19" t="s">
        <v>78</v>
      </c>
      <c r="B4" s="20">
        <v>13320</v>
      </c>
      <c r="C4" s="21" t="str">
        <f>IF($B4&lt;&gt;"",VLOOKUP($B4,Alla_anmälda,5),"")</f>
        <v>Hannemoon HM Rosa Mundi</v>
      </c>
      <c r="D4" s="21" t="str">
        <f>IF($B4&lt;&gt;"",VLOOKUP($B4,Alla_anmälda,8),"")</f>
        <v>T</v>
      </c>
      <c r="E4" s="22">
        <v>9.48</v>
      </c>
      <c r="F4" s="23">
        <v>2</v>
      </c>
      <c r="G4" s="20"/>
      <c r="H4" s="21" t="str">
        <f>IF($B4&lt;&gt;"",VLOOKUP($B4,Alla_anmälda,9),"")</f>
        <v>Helgesson Jan</v>
      </c>
      <c r="I4" s="21" t="str">
        <f>IF($B4&lt;&gt;"",VLOOKUP($B4,Alla_anmälda,10),"")</f>
        <v>NOR</v>
      </c>
      <c r="J4" s="24"/>
    </row>
    <row r="5" spans="1:10" ht="25" customHeight="1" thickBot="1" x14ac:dyDescent="0.2">
      <c r="A5" s="25" t="s">
        <v>79</v>
      </c>
      <c r="B5" s="26">
        <v>1499</v>
      </c>
      <c r="C5" s="27" t="str">
        <f>IF($B5&lt;&gt;"",VLOOKUP($B5,Alla_anmälda,5),"")</f>
        <v>RaceHeart´s MB Leia</v>
      </c>
      <c r="D5" s="27" t="str">
        <f>IF($B5&lt;&gt;"",VLOOKUP($B5,Alla_anmälda,8),"")</f>
        <v>T</v>
      </c>
      <c r="E5" s="28">
        <v>9.48</v>
      </c>
      <c r="F5" s="29">
        <v>1</v>
      </c>
      <c r="G5" s="26"/>
      <c r="H5" s="27" t="str">
        <f>IF($B5&lt;&gt;"",VLOOKUP($B5,Alla_anmälda,9),"")</f>
        <v>Berglund Mike</v>
      </c>
      <c r="I5" s="27" t="str">
        <f>IF($B5&lt;&gt;"",VLOOKUP($B5,Alla_anmälda,10),"")</f>
        <v>KAL</v>
      </c>
      <c r="J5" s="30"/>
    </row>
    <row r="6" spans="1:10" ht="25" customHeight="1" thickTop="1" thickBot="1" x14ac:dyDescent="0.2">
      <c r="A6" s="7" t="str">
        <f>"HEAT "&amp;MID(A1,6,2)+1</f>
        <v>HEAT 2</v>
      </c>
    </row>
    <row r="7" spans="1:10" ht="25" customHeight="1" thickTop="1" x14ac:dyDescent="0.15">
      <c r="A7" s="12" t="s">
        <v>76</v>
      </c>
      <c r="B7" s="17">
        <v>1536</v>
      </c>
      <c r="C7" s="14" t="str">
        <f>IF($B7&lt;&gt;"",VLOOKUP($B7,Alla_anmälda,5),"")</f>
        <v>Stars of Enilorac Gaia</v>
      </c>
      <c r="D7" s="14" t="str">
        <f>IF($B7&lt;&gt;"",VLOOKUP($B7,Alla_anmälda,8),"")</f>
        <v>T</v>
      </c>
      <c r="E7" s="15">
        <v>10.52</v>
      </c>
      <c r="F7" s="16">
        <v>1</v>
      </c>
      <c r="G7" s="17"/>
      <c r="H7" s="14" t="str">
        <f>IF($B7&lt;&gt;"",VLOOKUP($B7,Alla_anmälda,9),"")</f>
        <v>Maria Kvist</v>
      </c>
      <c r="I7" s="14" t="str">
        <f>IF($B7&lt;&gt;"",VLOOKUP($B7,Alla_anmälda,10),"")</f>
        <v>HAL</v>
      </c>
      <c r="J7" s="18"/>
    </row>
    <row r="8" spans="1:10" ht="25" customHeight="1" x14ac:dyDescent="0.15">
      <c r="A8" s="19" t="s">
        <v>77</v>
      </c>
      <c r="B8" s="20">
        <v>1537</v>
      </c>
      <c r="C8" s="21" t="str">
        <f>IF($B8&lt;&gt;"",VLOOKUP($B8,Alla_anmälda,5),"")</f>
        <v>Per-Mobile Golden Star in Black</v>
      </c>
      <c r="D8" s="21" t="str">
        <f>IF($B8&lt;&gt;"",VLOOKUP($B8,Alla_anmälda,8),"")</f>
        <v>T</v>
      </c>
      <c r="E8" s="22">
        <v>10.99</v>
      </c>
      <c r="F8" s="23">
        <v>3</v>
      </c>
      <c r="G8" s="20"/>
      <c r="H8" s="21" t="str">
        <f>IF($B8&lt;&gt;"",VLOOKUP($B8,Alla_anmälda,9),"")</f>
        <v>Björkman Paula</v>
      </c>
      <c r="I8" s="21" t="str">
        <f>IF($B8&lt;&gt;"",VLOOKUP($B8,Alla_anmälda,10),"")</f>
        <v>KAL</v>
      </c>
      <c r="J8" s="24"/>
    </row>
    <row r="9" spans="1:10" ht="25" customHeight="1" x14ac:dyDescent="0.15">
      <c r="A9" s="19" t="s">
        <v>78</v>
      </c>
      <c r="B9" s="20">
        <v>1531</v>
      </c>
      <c r="C9" s="21" t="str">
        <f>IF($B9&lt;&gt;"",VLOOKUP($B9,Alla_anmälda,5),"")</f>
        <v>Tre Hjärtans Balett</v>
      </c>
      <c r="D9" s="21" t="str">
        <f>IF($B9&lt;&gt;"",VLOOKUP($B9,Alla_anmälda,8),"")</f>
        <v>T</v>
      </c>
      <c r="E9" s="22"/>
      <c r="F9" s="23"/>
      <c r="G9" s="20"/>
      <c r="H9" s="21" t="str">
        <f>IF($B9&lt;&gt;"",VLOOKUP($B9,Alla_anmälda,9),"")</f>
        <v>Nilsson Jonathan</v>
      </c>
      <c r="I9" s="21" t="str">
        <f>IF($B9&lt;&gt;"",VLOOKUP($B9,Alla_anmälda,10),"")</f>
        <v>HAL</v>
      </c>
      <c r="J9" s="24" t="s">
        <v>80</v>
      </c>
    </row>
    <row r="10" spans="1:10" ht="25" customHeight="1" thickBot="1" x14ac:dyDescent="0.2">
      <c r="A10" s="25" t="s">
        <v>79</v>
      </c>
      <c r="B10" s="26">
        <v>1387</v>
      </c>
      <c r="C10" s="27" t="str">
        <f>IF($B10&lt;&gt;"",VLOOKUP($B10,Alla_anmälda,5),"")</f>
        <v>Crazy Owl's Eva Ger Järnet</v>
      </c>
      <c r="D10" s="27" t="str">
        <f>IF($B10&lt;&gt;"",VLOOKUP($B10,Alla_anmälda,8),"")</f>
        <v>T</v>
      </c>
      <c r="E10" s="28">
        <v>10.55</v>
      </c>
      <c r="F10" s="29">
        <v>2</v>
      </c>
      <c r="G10" s="26"/>
      <c r="H10" s="27" t="str">
        <f>IF($B10&lt;&gt;"",VLOOKUP($B10,Alla_anmälda,9),"")</f>
        <v>Fandrey Jenny</v>
      </c>
      <c r="I10" s="27" t="str">
        <f>IF($B10&lt;&gt;"",VLOOKUP($B10,Alla_anmälda,10),"")</f>
        <v>KAL</v>
      </c>
      <c r="J10" s="30"/>
    </row>
    <row r="11" spans="1:10" ht="25" customHeight="1" thickTop="1" thickBot="1" x14ac:dyDescent="0.2">
      <c r="A11" s="7" t="str">
        <f>"HEAT "&amp;MID(A6,6,2)+1</f>
        <v>HEAT 3</v>
      </c>
    </row>
    <row r="12" spans="1:10" ht="25" customHeight="1" thickTop="1" x14ac:dyDescent="0.15">
      <c r="A12" s="12" t="s">
        <v>76</v>
      </c>
      <c r="B12" s="17">
        <v>1534</v>
      </c>
      <c r="C12" s="14" t="str">
        <f>IF($B12&lt;&gt;"",VLOOKUP($B12,Alla_anmälda,5),"")</f>
        <v>RaceHearts MB Marvel</v>
      </c>
      <c r="D12" s="14" t="str">
        <f>IF($B12&lt;&gt;"",VLOOKUP($B12,Alla_anmälda,8),"")</f>
        <v>T</v>
      </c>
      <c r="E12" s="15">
        <v>9.77</v>
      </c>
      <c r="F12" s="16">
        <v>3</v>
      </c>
      <c r="G12" s="17"/>
      <c r="H12" s="14" t="str">
        <f>IF($B12&lt;&gt;"",VLOOKUP($B12,Alla_anmälda,9),"")</f>
        <v>Berglund Mike</v>
      </c>
      <c r="I12" s="14" t="str">
        <f>IF($B12&lt;&gt;"",VLOOKUP($B12,Alla_anmälda,10),"")</f>
        <v>KAL</v>
      </c>
      <c r="J12" s="18"/>
    </row>
    <row r="13" spans="1:10" ht="25" customHeight="1" x14ac:dyDescent="0.15">
      <c r="A13" s="19" t="s">
        <v>77</v>
      </c>
      <c r="B13" s="20">
        <v>1420</v>
      </c>
      <c r="C13" s="21" t="str">
        <f>IF($B13&lt;&gt;"",VLOOKUP($B13,Alla_anmälda,5),"")</f>
        <v>Axrace's Angostura</v>
      </c>
      <c r="D13" s="21" t="str">
        <f>IF($B13&lt;&gt;"",VLOOKUP($B13,Alla_anmälda,8),"")</f>
        <v>T</v>
      </c>
      <c r="E13" s="22">
        <v>9.6999999999999993</v>
      </c>
      <c r="F13" s="23">
        <v>2</v>
      </c>
      <c r="G13" s="20"/>
      <c r="H13" s="21" t="str">
        <f>IF($B13&lt;&gt;"",VLOOKUP($B13,Alla_anmälda,9),"")</f>
        <v>Helgesson Jan</v>
      </c>
      <c r="I13" s="21" t="str">
        <f>IF($B13&lt;&gt;"",VLOOKUP($B13,Alla_anmälda,10),"")</f>
        <v>NOR</v>
      </c>
      <c r="J13" s="24"/>
    </row>
    <row r="14" spans="1:10" ht="25" customHeight="1" x14ac:dyDescent="0.15">
      <c r="A14" s="19" t="s">
        <v>78</v>
      </c>
      <c r="B14" s="20">
        <v>1438</v>
      </c>
      <c r="C14" s="21" t="str">
        <f>IF($B14&lt;&gt;"",VLOOKUP($B14,Alla_anmälda,5),"")</f>
        <v>RaceHearts MB Butterfree</v>
      </c>
      <c r="D14" s="21" t="str">
        <f>IF($B14&lt;&gt;"",VLOOKUP($B14,Alla_anmälda,8),"")</f>
        <v>T</v>
      </c>
      <c r="E14" s="22">
        <v>9.67</v>
      </c>
      <c r="F14" s="23">
        <v>1</v>
      </c>
      <c r="G14" s="20"/>
      <c r="H14" s="21" t="str">
        <f>IF($B14&lt;&gt;"",VLOOKUP($B14,Alla_anmälda,9),"")</f>
        <v>Balogh Jinny</v>
      </c>
      <c r="I14" s="21" t="str">
        <f>IF($B14&lt;&gt;"",VLOOKUP($B14,Alla_anmälda,10),"")</f>
        <v>HAL</v>
      </c>
      <c r="J14" s="24"/>
    </row>
    <row r="15" spans="1:10" ht="25" customHeight="1" thickBot="1" x14ac:dyDescent="0.2">
      <c r="A15" s="25" t="s">
        <v>79</v>
      </c>
      <c r="B15" s="26"/>
      <c r="C15" s="27" t="str">
        <f>IF($B15&lt;&gt;"",VLOOKUP($B15,Alla_anmälda,5),"")</f>
        <v/>
      </c>
      <c r="D15" s="27" t="str">
        <f>IF($B15&lt;&gt;"",VLOOKUP($B15,Alla_anmälda,8),"")</f>
        <v/>
      </c>
      <c r="E15" s="28"/>
      <c r="F15" s="29"/>
      <c r="G15" s="26"/>
      <c r="H15" s="27" t="str">
        <f>IF($B15&lt;&gt;"",VLOOKUP($B15,Alla_anmälda,9),"")</f>
        <v/>
      </c>
      <c r="I15" s="27" t="str">
        <f>IF($B15&lt;&gt;"",VLOOKUP($B15,Alla_anmälda,10),"")</f>
        <v/>
      </c>
      <c r="J15" s="30"/>
    </row>
    <row r="16" spans="1:10" ht="25" customHeight="1" thickTop="1" thickBot="1" x14ac:dyDescent="0.2">
      <c r="A16" s="7" t="str">
        <f>"HEAT "&amp;MID(A11,6,2)+1</f>
        <v>HEAT 4</v>
      </c>
      <c r="C16" s="3" t="s">
        <v>81</v>
      </c>
    </row>
    <row r="17" spans="1:10" ht="25" customHeight="1" thickTop="1" x14ac:dyDescent="0.15">
      <c r="A17" s="12" t="s">
        <v>76</v>
      </c>
      <c r="B17" s="17">
        <v>15210</v>
      </c>
      <c r="C17" s="14" t="str">
        <f>IF($B17&lt;&gt;"",VLOOKUP($B17,Alla_anmälda,5),"")</f>
        <v>Burningstep´s Arrival At Tea</v>
      </c>
      <c r="D17" s="14" t="str">
        <f>IF($B17&lt;&gt;"",VLOOKUP($B17,Alla_anmälda,8),"")</f>
        <v>T</v>
      </c>
      <c r="E17" s="15">
        <v>10.97</v>
      </c>
      <c r="F17" s="16">
        <v>4</v>
      </c>
      <c r="G17" s="17"/>
      <c r="H17" s="14" t="str">
        <f>IF($B17&lt;&gt;"",VLOOKUP($B17,Alla_anmälda,9),"")</f>
        <v>Högsander Emelie</v>
      </c>
      <c r="I17" s="14" t="str">
        <f>IF($B17&lt;&gt;"",VLOOKUP($B17,Alla_anmälda,10),"")</f>
        <v>HAL</v>
      </c>
      <c r="J17" s="18"/>
    </row>
    <row r="18" spans="1:10" ht="25" customHeight="1" x14ac:dyDescent="0.15">
      <c r="A18" s="19" t="s">
        <v>77</v>
      </c>
      <c r="B18" s="20">
        <v>14272</v>
      </c>
      <c r="C18" s="21" t="str">
        <f>IF($B18&lt;&gt;"",VLOOKUP($B18,Alla_anmälda,5),"")</f>
        <v>Miraqulix LL Excellent</v>
      </c>
      <c r="D18" s="21" t="str">
        <f>IF($B18&lt;&gt;"",VLOOKUP($B18,Alla_anmälda,8),"")</f>
        <v>T</v>
      </c>
      <c r="E18" s="22">
        <v>10.050000000000001</v>
      </c>
      <c r="F18" s="23">
        <v>1</v>
      </c>
      <c r="G18" s="20"/>
      <c r="H18" s="21" t="str">
        <f>IF($B18&lt;&gt;"",VLOOKUP($B18,Alla_anmälda,9),"")</f>
        <v>Josefsson</v>
      </c>
      <c r="I18" s="21" t="str">
        <f>IF($B18&lt;&gt;"",VLOOKUP($B18,Alla_anmälda,10),"")</f>
        <v>KAL</v>
      </c>
      <c r="J18" s="24"/>
    </row>
    <row r="19" spans="1:10" ht="25" customHeight="1" x14ac:dyDescent="0.15">
      <c r="A19" s="19" t="s">
        <v>78</v>
      </c>
      <c r="B19" s="20">
        <v>1538</v>
      </c>
      <c r="C19" s="21" t="str">
        <f>IF($B19&lt;&gt;"",VLOOKUP($B19,Alla_anmälda,5),"")</f>
        <v>Sotholmens Unni</v>
      </c>
      <c r="D19" s="21" t="str">
        <f>IF($B19&lt;&gt;"",VLOOKUP($B19,Alla_anmälda,8),"")</f>
        <v>T</v>
      </c>
      <c r="E19" s="22">
        <v>10.6</v>
      </c>
      <c r="F19" s="23">
        <v>3</v>
      </c>
      <c r="G19" s="20"/>
      <c r="H19" s="21" t="str">
        <f>IF($B19&lt;&gt;"",VLOOKUP($B19,Alla_anmälda,9),"")</f>
        <v>Björkman Paula</v>
      </c>
      <c r="I19" s="21" t="str">
        <f>IF($B19&lt;&gt;"",VLOOKUP($B19,Alla_anmälda,10),"")</f>
        <v>KAL</v>
      </c>
      <c r="J19" s="24"/>
    </row>
    <row r="20" spans="1:10" ht="25" customHeight="1" thickBot="1" x14ac:dyDescent="0.2">
      <c r="A20" s="25" t="s">
        <v>79</v>
      </c>
      <c r="B20" s="26">
        <v>1525</v>
      </c>
      <c r="C20" s="27" t="str">
        <f>IF($B20&lt;&gt;"",VLOOKUP($B20,Alla_anmälda,5),"")</f>
        <v>Triporas Turandot</v>
      </c>
      <c r="D20" s="27" t="str">
        <f>IF($B20&lt;&gt;"",VLOOKUP($B20,Alla_anmälda,8),"")</f>
        <v>T</v>
      </c>
      <c r="E20" s="28">
        <v>10.130000000000001</v>
      </c>
      <c r="F20" s="29">
        <v>2</v>
      </c>
      <c r="G20" s="26"/>
      <c r="H20" s="27" t="str">
        <f>IF($B20&lt;&gt;"",VLOOKUP($B20,Alla_anmälda,9),"")</f>
        <v>Olin Jerker</v>
      </c>
      <c r="I20" s="27" t="str">
        <f>IF($B20&lt;&gt;"",VLOOKUP($B20,Alla_anmälda,10),"")</f>
        <v>KAL</v>
      </c>
      <c r="J20" s="24"/>
    </row>
    <row r="21" spans="1:10" ht="25" customHeight="1" thickTop="1" thickBot="1" x14ac:dyDescent="0.2">
      <c r="A21" s="7" t="str">
        <f>"HEAT "&amp;MID(A16,6,2)+1</f>
        <v>HEAT 5</v>
      </c>
    </row>
    <row r="22" spans="1:10" ht="25" customHeight="1" thickTop="1" x14ac:dyDescent="0.15">
      <c r="A22" s="12" t="s">
        <v>76</v>
      </c>
      <c r="B22" s="17">
        <v>1514</v>
      </c>
      <c r="C22" s="14" t="str">
        <f>IF($B22&lt;&gt;"",VLOOKUP($B22,Alla_anmälda,5),"")</f>
        <v>RaceHeart's MB Aayla</v>
      </c>
      <c r="D22" s="14" t="str">
        <f>IF($B22&lt;&gt;"",VLOOKUP($B22,Alla_anmälda,8),"")</f>
        <v>T</v>
      </c>
      <c r="E22" s="15">
        <v>9.7899999999999991</v>
      </c>
      <c r="F22" s="16">
        <v>2</v>
      </c>
      <c r="G22" s="17"/>
      <c r="H22" s="14" t="str">
        <f>IF($B22&lt;&gt;"",VLOOKUP($B22,Alla_anmälda,9),"")</f>
        <v>Balogh Jinny</v>
      </c>
      <c r="I22" s="14" t="str">
        <f>IF($B22&lt;&gt;"",VLOOKUP($B22,Alla_anmälda,10),"")</f>
        <v>HAL</v>
      </c>
      <c r="J22" s="18"/>
    </row>
    <row r="23" spans="1:10" ht="25" customHeight="1" x14ac:dyDescent="0.15">
      <c r="A23" s="19" t="s">
        <v>77</v>
      </c>
      <c r="B23" s="20">
        <v>15211</v>
      </c>
      <c r="C23" s="21" t="s">
        <v>151</v>
      </c>
      <c r="D23" s="21" t="str">
        <f>IF($B23&lt;&gt;"",VLOOKUP($B23,Alla_anmälda,8),"")</f>
        <v>T</v>
      </c>
      <c r="E23" s="22">
        <v>10.65</v>
      </c>
      <c r="F23" s="23">
        <v>4</v>
      </c>
      <c r="G23" s="20"/>
      <c r="H23" s="21" t="str">
        <f>IF($B23&lt;&gt;"",VLOOKUP($B23,Alla_anmälda,9),"")</f>
        <v>Kvist Maria</v>
      </c>
      <c r="I23" s="21" t="str">
        <f>IF($B23&lt;&gt;"",VLOOKUP($B23,Alla_anmälda,10),"")</f>
        <v>HAL</v>
      </c>
      <c r="J23" s="24"/>
    </row>
    <row r="24" spans="1:10" ht="25" customHeight="1" x14ac:dyDescent="0.15">
      <c r="A24" s="19" t="s">
        <v>78</v>
      </c>
      <c r="B24" s="20">
        <v>1555</v>
      </c>
      <c r="C24" s="21" t="str">
        <f>IF($B24&lt;&gt;"",VLOOKUP($B24,Alla_anmälda,5),"")</f>
        <v>Raceheart´s MB Andromeda Black</v>
      </c>
      <c r="D24" s="21" t="str">
        <f>IF($B24&lt;&gt;"",VLOOKUP($B24,Alla_anmälda,8),"")</f>
        <v>T</v>
      </c>
      <c r="E24" s="22">
        <v>9.5500000000000007</v>
      </c>
      <c r="F24" s="23">
        <v>1</v>
      </c>
      <c r="G24" s="20"/>
      <c r="H24" s="21" t="str">
        <f>IF($B24&lt;&gt;"",VLOOKUP($B24,Alla_anmälda,9),"")</f>
        <v>Ikonen Julia</v>
      </c>
      <c r="I24" s="21" t="str">
        <f>IF($B24&lt;&gt;"",VLOOKUP($B24,Alla_anmälda,10),"")</f>
        <v>KAL</v>
      </c>
      <c r="J24" s="24"/>
    </row>
    <row r="25" spans="1:10" ht="25" customHeight="1" thickBot="1" x14ac:dyDescent="0.2">
      <c r="A25" s="25" t="s">
        <v>79</v>
      </c>
      <c r="B25" s="26">
        <v>1347</v>
      </c>
      <c r="C25" s="27" t="str">
        <f>IF($B25&lt;&gt;"",VLOOKUP($B25,Alla_anmälda,5),"")</f>
        <v>RaceHeart's MB Elisabeth Swann</v>
      </c>
      <c r="D25" s="27" t="str">
        <f>IF($B25&lt;&gt;"",VLOOKUP($B25,Alla_anmälda,8),"")</f>
        <v>T</v>
      </c>
      <c r="E25" s="28">
        <v>10.01</v>
      </c>
      <c r="F25" s="29">
        <v>3</v>
      </c>
      <c r="G25" s="26"/>
      <c r="H25" s="27" t="str">
        <f>IF($B25&lt;&gt;"",VLOOKUP($B25,Alla_anmälda,9),"")</f>
        <v>Berglund Mike</v>
      </c>
      <c r="I25" s="27" t="str">
        <f>IF($B25&lt;&gt;"",VLOOKUP($B25,Alla_anmälda,10),"")</f>
        <v>KAL</v>
      </c>
      <c r="J25" s="30"/>
    </row>
    <row r="26" spans="1:10" ht="25" customHeight="1" thickTop="1" thickBot="1" x14ac:dyDescent="0.2">
      <c r="A26" s="7" t="str">
        <f>"HEAT "&amp;MID(A21,6,2)+1</f>
        <v>HEAT 6</v>
      </c>
    </row>
    <row r="27" spans="1:10" ht="25" customHeight="1" thickTop="1" x14ac:dyDescent="0.15">
      <c r="A27" s="12" t="s">
        <v>76</v>
      </c>
      <c r="B27" s="17">
        <v>1539</v>
      </c>
      <c r="C27" s="14" t="str">
        <f>IF($B27&lt;&gt;"",VLOOKUP($B27,Alla_anmälda,5),"")</f>
        <v>Edda- Fjällbrud</v>
      </c>
      <c r="D27" s="14" t="str">
        <f>IF($B27&lt;&gt;"",VLOOKUP($B27,Alla_anmälda,8),"")</f>
        <v>T</v>
      </c>
      <c r="E27" s="15">
        <v>10.95</v>
      </c>
      <c r="F27" s="16">
        <v>3</v>
      </c>
      <c r="G27" s="17"/>
      <c r="H27" s="14" t="str">
        <f>IF($B27&lt;&gt;"",VLOOKUP($B27,Alla_anmälda,9),"")</f>
        <v>Björkman Paula</v>
      </c>
      <c r="I27" s="14" t="str">
        <f>IF($B27&lt;&gt;"",VLOOKUP($B27,Alla_anmälda,10),"")</f>
        <v>KAL</v>
      </c>
      <c r="J27" s="18"/>
    </row>
    <row r="28" spans="1:10" ht="25" customHeight="1" x14ac:dyDescent="0.15">
      <c r="A28" s="19" t="s">
        <v>77</v>
      </c>
      <c r="B28" s="20">
        <v>1547</v>
      </c>
      <c r="C28" s="21" t="str">
        <f>IF($B28&lt;&gt;"",VLOOKUP($B28,Alla_anmälda,5),"")</f>
        <v>Redlook Bella Rose</v>
      </c>
      <c r="D28" s="21" t="str">
        <f>IF($B28&lt;&gt;"",VLOOKUP($B28,Alla_anmälda,8),"")</f>
        <v>T</v>
      </c>
      <c r="E28" s="22"/>
      <c r="F28" s="23"/>
      <c r="G28" s="20"/>
      <c r="H28" s="21" t="str">
        <f>IF($B28&lt;&gt;"",VLOOKUP($B28,Alla_anmälda,9),"")</f>
        <v>Olsson Amanda</v>
      </c>
      <c r="I28" s="21" t="str">
        <f>IF($B28&lt;&gt;"",VLOOKUP($B28,Alla_anmälda,10),"")</f>
        <v>HAL</v>
      </c>
      <c r="J28" s="24" t="s">
        <v>80</v>
      </c>
    </row>
    <row r="29" spans="1:10" ht="25" customHeight="1" x14ac:dyDescent="0.15">
      <c r="A29" s="19" t="s">
        <v>78</v>
      </c>
      <c r="B29" s="20">
        <v>1513</v>
      </c>
      <c r="C29" s="21" t="str">
        <f>IF($B29&lt;&gt;"",VLOOKUP($B29,Alla_anmälda,5),"")</f>
        <v>Tre Hjärtans Berit</v>
      </c>
      <c r="D29" s="21" t="str">
        <f>IF($B29&lt;&gt;"",VLOOKUP($B29,Alla_anmälda,8),"")</f>
        <v>T</v>
      </c>
      <c r="E29" s="22">
        <v>9.84</v>
      </c>
      <c r="F29" s="23">
        <v>1</v>
      </c>
      <c r="G29" s="20"/>
      <c r="H29" s="21" t="str">
        <f>IF($B29&lt;&gt;"",VLOOKUP($B29,Alla_anmälda,9),"")</f>
        <v>Lundqvist Lisa &amp; Henrik</v>
      </c>
      <c r="I29" s="21" t="str">
        <f>IF($B29&lt;&gt;"",VLOOKUP($B29,Alla_anmälda,10),"")</f>
        <v>HAL</v>
      </c>
      <c r="J29" s="24"/>
    </row>
    <row r="30" spans="1:10" ht="25" customHeight="1" thickBot="1" x14ac:dyDescent="0.2">
      <c r="A30" s="25" t="s">
        <v>79</v>
      </c>
      <c r="B30" s="26">
        <v>1543</v>
      </c>
      <c r="C30" s="27" t="str">
        <f>IF($B30&lt;&gt;"",VLOOKUP($B30,Alla_anmälda,5),"")</f>
        <v>Miraqulix LL Expressive</v>
      </c>
      <c r="D30" s="27" t="str">
        <f>IF($B30&lt;&gt;"",VLOOKUP($B30,Alla_anmälda,8),"")</f>
        <v>T</v>
      </c>
      <c r="E30" s="28">
        <v>9.94</v>
      </c>
      <c r="F30" s="29">
        <v>2</v>
      </c>
      <c r="G30" s="26"/>
      <c r="H30" s="27" t="str">
        <f>IF($B30&lt;&gt;"",VLOOKUP($B30,Alla_anmälda,9),"")</f>
        <v>Jonasson Christina</v>
      </c>
      <c r="I30" s="27" t="str">
        <f>IF($B30&lt;&gt;"",VLOOKUP($B30,Alla_anmälda,10),"")</f>
        <v>KAL</v>
      </c>
      <c r="J30" s="30"/>
    </row>
    <row r="31" spans="1:10" ht="25" customHeight="1" thickTop="1" thickBot="1" x14ac:dyDescent="0.2">
      <c r="A31" s="7" t="str">
        <f>"HEAT "&amp;MID(A26,6,2)+1</f>
        <v>HEAT 7</v>
      </c>
    </row>
    <row r="32" spans="1:10" ht="25" customHeight="1" thickTop="1" x14ac:dyDescent="0.15">
      <c r="A32" s="12" t="s">
        <v>76</v>
      </c>
      <c r="B32" s="17">
        <v>1516</v>
      </c>
      <c r="C32" s="14" t="str">
        <f t="shared" ref="C32:C45" si="0">IF($B32&lt;&gt;"",VLOOKUP($B32,Alla_anmälda,5),"")</f>
        <v>RaceHeart's MB Elladora Black</v>
      </c>
      <c r="D32" s="14" t="str">
        <f t="shared" ref="D32:D45" si="1">IF($B32&lt;&gt;"",VLOOKUP($B32,Alla_anmälda,8),"")</f>
        <v>T</v>
      </c>
      <c r="E32" s="15">
        <v>9.99</v>
      </c>
      <c r="F32" s="16">
        <v>2</v>
      </c>
      <c r="G32" s="17"/>
      <c r="H32" s="14" t="str">
        <f t="shared" ref="H32:H45" si="2">IF($B32&lt;&gt;"",VLOOKUP($B32,Alla_anmälda,9),"")</f>
        <v>Berglund Mike</v>
      </c>
      <c r="I32" s="14" t="str">
        <f t="shared" ref="I32:I45" si="3">IF($B32&lt;&gt;"",VLOOKUP($B32,Alla_anmälda,10),"")</f>
        <v>KAL</v>
      </c>
      <c r="J32" s="18"/>
    </row>
    <row r="33" spans="1:10" ht="25" customHeight="1" x14ac:dyDescent="0.15">
      <c r="A33" s="19" t="s">
        <v>77</v>
      </c>
      <c r="B33" s="20">
        <v>1515</v>
      </c>
      <c r="C33" s="21" t="str">
        <f t="shared" si="0"/>
        <v>Raceheart's MB Callidora Black</v>
      </c>
      <c r="D33" s="21" t="str">
        <f t="shared" si="1"/>
        <v>T</v>
      </c>
      <c r="E33" s="22">
        <v>10.06</v>
      </c>
      <c r="F33" s="23">
        <v>3</v>
      </c>
      <c r="G33" s="20"/>
      <c r="H33" s="21" t="str">
        <f t="shared" si="2"/>
        <v>Helgesson Jan</v>
      </c>
      <c r="I33" s="21" t="str">
        <f t="shared" si="3"/>
        <v>NOR</v>
      </c>
      <c r="J33" s="24"/>
    </row>
    <row r="34" spans="1:10" ht="25" customHeight="1" x14ac:dyDescent="0.15">
      <c r="A34" s="19" t="s">
        <v>78</v>
      </c>
      <c r="B34" s="20">
        <v>1533</v>
      </c>
      <c r="C34" s="21" t="str">
        <f t="shared" si="0"/>
        <v>RaceHearts MB Scarlet</v>
      </c>
      <c r="D34" s="21" t="str">
        <f t="shared" si="1"/>
        <v>T</v>
      </c>
      <c r="E34" s="22">
        <v>9.7799999999999994</v>
      </c>
      <c r="F34" s="23">
        <v>1</v>
      </c>
      <c r="G34" s="20"/>
      <c r="H34" s="21" t="str">
        <f t="shared" si="2"/>
        <v>Berglund Mike</v>
      </c>
      <c r="I34" s="21" t="str">
        <f t="shared" si="3"/>
        <v>KAL</v>
      </c>
      <c r="J34" s="24"/>
    </row>
    <row r="35" spans="1:10" ht="25" customHeight="1" thickBot="1" x14ac:dyDescent="0.2">
      <c r="A35" s="25" t="s">
        <v>79</v>
      </c>
      <c r="B35" s="26">
        <v>1363</v>
      </c>
      <c r="C35" s="27" t="str">
        <f t="shared" si="0"/>
        <v>RaceHeart's MB Black Pearl </v>
      </c>
      <c r="D35" s="27" t="str">
        <f t="shared" si="1"/>
        <v>T</v>
      </c>
      <c r="E35" s="28"/>
      <c r="F35" s="29"/>
      <c r="G35" s="26"/>
      <c r="H35" s="27" t="str">
        <f t="shared" si="2"/>
        <v>Josefsson Lise-Lotte</v>
      </c>
      <c r="I35" s="27" t="str">
        <f t="shared" si="3"/>
        <v>KAL</v>
      </c>
      <c r="J35" s="30" t="s">
        <v>80</v>
      </c>
    </row>
    <row r="36" spans="1:10" ht="25" hidden="1" customHeight="1" thickTop="1" thickBot="1" x14ac:dyDescent="0.2">
      <c r="A36" s="7" t="str">
        <f>"HEAT "&amp;MID(A31,6,2)+1</f>
        <v>HEAT 8</v>
      </c>
    </row>
    <row r="37" spans="1:10" ht="25" hidden="1" customHeight="1" thickTop="1" x14ac:dyDescent="0.15">
      <c r="A37" s="12" t="s">
        <v>76</v>
      </c>
      <c r="B37" s="17"/>
      <c r="C37" s="14" t="str">
        <f>IF($B37&lt;&gt;"",VLOOKUP($B37,Alla_anmälda,5),"")</f>
        <v/>
      </c>
      <c r="D37" s="14" t="str">
        <f t="shared" si="1"/>
        <v/>
      </c>
      <c r="E37" s="15"/>
      <c r="F37" s="16"/>
      <c r="G37" s="17"/>
      <c r="H37" s="14" t="str">
        <f t="shared" si="2"/>
        <v/>
      </c>
      <c r="I37" s="14" t="str">
        <f>IF($B37&lt;&gt;"",VLOOKUP($B37,Alla_anmälda,10),"")</f>
        <v/>
      </c>
      <c r="J37" s="18"/>
    </row>
    <row r="38" spans="1:10" ht="25" hidden="1" customHeight="1" x14ac:dyDescent="0.15">
      <c r="A38" s="19" t="s">
        <v>77</v>
      </c>
      <c r="B38" s="20"/>
      <c r="C38" s="21" t="str">
        <f t="shared" si="0"/>
        <v/>
      </c>
      <c r="D38" s="21" t="str">
        <f t="shared" si="1"/>
        <v/>
      </c>
      <c r="E38" s="22"/>
      <c r="F38" s="23"/>
      <c r="G38" s="20"/>
      <c r="H38" s="21" t="str">
        <f t="shared" si="2"/>
        <v/>
      </c>
      <c r="I38" s="21" t="str">
        <f t="shared" si="3"/>
        <v/>
      </c>
      <c r="J38" s="24"/>
    </row>
    <row r="39" spans="1:10" ht="25" hidden="1" customHeight="1" x14ac:dyDescent="0.15">
      <c r="A39" s="19" t="s">
        <v>78</v>
      </c>
      <c r="B39" s="20"/>
      <c r="C39" s="21" t="str">
        <f t="shared" si="0"/>
        <v/>
      </c>
      <c r="D39" s="21" t="str">
        <f t="shared" si="1"/>
        <v/>
      </c>
      <c r="E39" s="22"/>
      <c r="F39" s="23"/>
      <c r="G39" s="20"/>
      <c r="H39" s="21" t="str">
        <f t="shared" si="2"/>
        <v/>
      </c>
      <c r="I39" s="21" t="str">
        <f t="shared" si="3"/>
        <v/>
      </c>
      <c r="J39" s="24"/>
    </row>
    <row r="40" spans="1:10" ht="25" hidden="1" customHeight="1" thickBot="1" x14ac:dyDescent="0.2">
      <c r="A40" s="25" t="s">
        <v>79</v>
      </c>
      <c r="B40" s="26"/>
      <c r="C40" s="27" t="str">
        <f t="shared" si="0"/>
        <v/>
      </c>
      <c r="D40" s="27" t="str">
        <f t="shared" si="1"/>
        <v/>
      </c>
      <c r="E40" s="28"/>
      <c r="F40" s="29"/>
      <c r="G40" s="26"/>
      <c r="H40" s="27" t="str">
        <f t="shared" si="2"/>
        <v/>
      </c>
      <c r="I40" s="27" t="str">
        <f t="shared" si="3"/>
        <v/>
      </c>
      <c r="J40" s="30"/>
    </row>
    <row r="41" spans="1:10" ht="25" hidden="1" customHeight="1" thickTop="1" thickBot="1" x14ac:dyDescent="0.2">
      <c r="A41" s="7" t="str">
        <f>"HEAT "&amp;MID(A36,6,2)+1</f>
        <v>HEAT 9</v>
      </c>
    </row>
    <row r="42" spans="1:10" ht="25" hidden="1" customHeight="1" thickTop="1" x14ac:dyDescent="0.15">
      <c r="A42" s="12" t="s">
        <v>76</v>
      </c>
      <c r="B42" s="17"/>
      <c r="C42" s="14" t="str">
        <f>IF($B42&lt;&gt;"",VLOOKUP($B42,Alla_anmälda,5),"")</f>
        <v/>
      </c>
      <c r="D42" s="14" t="str">
        <f>IF($B42&lt;&gt;"",VLOOKUP($B42,Alla_anmälda,8),"")</f>
        <v/>
      </c>
      <c r="E42" s="15"/>
      <c r="F42" s="16"/>
      <c r="G42" s="17"/>
      <c r="H42" s="14" t="str">
        <f>IF($B42&lt;&gt;"",VLOOKUP($B42,Alla_anmälda,9),"")</f>
        <v/>
      </c>
      <c r="I42" s="14" t="str">
        <f>IF($B42&lt;&gt;"",VLOOKUP($B42,Alla_anmälda,10),"")</f>
        <v/>
      </c>
      <c r="J42" s="18"/>
    </row>
    <row r="43" spans="1:10" ht="25" hidden="1" customHeight="1" x14ac:dyDescent="0.15">
      <c r="A43" s="19" t="s">
        <v>77</v>
      </c>
      <c r="B43" s="20"/>
      <c r="C43" s="21" t="str">
        <f t="shared" si="0"/>
        <v/>
      </c>
      <c r="D43" s="21" t="str">
        <f t="shared" si="1"/>
        <v/>
      </c>
      <c r="E43" s="22"/>
      <c r="F43" s="23"/>
      <c r="G43" s="20"/>
      <c r="H43" s="21" t="str">
        <f t="shared" si="2"/>
        <v/>
      </c>
      <c r="I43" s="21" t="str">
        <f t="shared" si="3"/>
        <v/>
      </c>
      <c r="J43" s="24"/>
    </row>
    <row r="44" spans="1:10" ht="25" hidden="1" customHeight="1" x14ac:dyDescent="0.15">
      <c r="A44" s="19" t="s">
        <v>78</v>
      </c>
      <c r="B44" s="20"/>
      <c r="C44" s="21" t="str">
        <f t="shared" si="0"/>
        <v/>
      </c>
      <c r="D44" s="21" t="str">
        <f t="shared" si="1"/>
        <v/>
      </c>
      <c r="E44" s="22"/>
      <c r="F44" s="23"/>
      <c r="G44" s="20"/>
      <c r="H44" s="21" t="str">
        <f t="shared" si="2"/>
        <v/>
      </c>
      <c r="I44" s="21" t="str">
        <f t="shared" si="3"/>
        <v/>
      </c>
      <c r="J44" s="24"/>
    </row>
    <row r="45" spans="1:10" ht="25" hidden="1" customHeight="1" thickBot="1" x14ac:dyDescent="0.2">
      <c r="A45" s="25" t="s">
        <v>79</v>
      </c>
      <c r="B45" s="26"/>
      <c r="C45" s="27" t="str">
        <f t="shared" si="0"/>
        <v/>
      </c>
      <c r="D45" s="27" t="str">
        <f t="shared" si="1"/>
        <v/>
      </c>
      <c r="E45" s="28"/>
      <c r="F45" s="29"/>
      <c r="G45" s="26"/>
      <c r="H45" s="27" t="str">
        <f t="shared" si="2"/>
        <v/>
      </c>
      <c r="I45" s="27" t="str">
        <f t="shared" si="3"/>
        <v/>
      </c>
      <c r="J45" s="30"/>
    </row>
    <row r="46" spans="1:10" ht="25" hidden="1" customHeight="1" thickTop="1" thickBot="1" x14ac:dyDescent="0.2">
      <c r="A46" s="7" t="str">
        <f>"HEAT "&amp;MID(A41,6,2)+1</f>
        <v>HEAT 10</v>
      </c>
    </row>
    <row r="47" spans="1:10" ht="25" hidden="1" customHeight="1" thickTop="1" x14ac:dyDescent="0.15">
      <c r="A47" s="12" t="s">
        <v>76</v>
      </c>
      <c r="B47" s="17"/>
      <c r="C47" s="14" t="str">
        <f t="shared" ref="C47:C60" si="4">IF($B47&lt;&gt;"",VLOOKUP($B47,Alla_anmälda,5),"")</f>
        <v/>
      </c>
      <c r="D47" s="14" t="str">
        <f t="shared" ref="D47:D60" si="5">IF($B47&lt;&gt;"",VLOOKUP($B47,Alla_anmälda,8),"")</f>
        <v/>
      </c>
      <c r="E47" s="15"/>
      <c r="F47" s="16"/>
      <c r="G47" s="17"/>
      <c r="H47" s="14" t="str">
        <f t="shared" ref="H47:H60" si="6">IF($B47&lt;&gt;"",VLOOKUP($B47,Alla_anmälda,9),"")</f>
        <v/>
      </c>
      <c r="I47" s="14" t="str">
        <f t="shared" ref="I47:I60" si="7">IF($B47&lt;&gt;"",VLOOKUP($B47,Alla_anmälda,10),"")</f>
        <v/>
      </c>
      <c r="J47" s="18"/>
    </row>
    <row r="48" spans="1:10" ht="25" hidden="1" customHeight="1" x14ac:dyDescent="0.15">
      <c r="A48" s="19" t="s">
        <v>77</v>
      </c>
      <c r="B48" s="20"/>
      <c r="C48" s="21" t="str">
        <f t="shared" si="4"/>
        <v/>
      </c>
      <c r="D48" s="21" t="str">
        <f t="shared" si="5"/>
        <v/>
      </c>
      <c r="E48" s="22"/>
      <c r="F48" s="23"/>
      <c r="G48" s="20"/>
      <c r="H48" s="21" t="str">
        <f t="shared" si="6"/>
        <v/>
      </c>
      <c r="I48" s="21" t="str">
        <f t="shared" si="7"/>
        <v/>
      </c>
      <c r="J48" s="24"/>
    </row>
    <row r="49" spans="1:11" ht="25" hidden="1" customHeight="1" x14ac:dyDescent="0.15">
      <c r="A49" s="19" t="s">
        <v>78</v>
      </c>
      <c r="B49" s="20"/>
      <c r="C49" s="21" t="str">
        <f t="shared" si="4"/>
        <v/>
      </c>
      <c r="D49" s="21" t="str">
        <f t="shared" si="5"/>
        <v/>
      </c>
      <c r="E49" s="22"/>
      <c r="F49" s="23"/>
      <c r="G49" s="20"/>
      <c r="H49" s="21" t="str">
        <f t="shared" si="6"/>
        <v/>
      </c>
      <c r="I49" s="21" t="str">
        <f t="shared" si="7"/>
        <v/>
      </c>
      <c r="J49" s="24"/>
    </row>
    <row r="50" spans="1:11" ht="25" hidden="1" customHeight="1" thickBot="1" x14ac:dyDescent="0.2">
      <c r="A50" s="25" t="s">
        <v>79</v>
      </c>
      <c r="B50" s="26"/>
      <c r="C50" s="27" t="str">
        <f t="shared" si="4"/>
        <v/>
      </c>
      <c r="D50" s="27" t="str">
        <f t="shared" si="5"/>
        <v/>
      </c>
      <c r="E50" s="28"/>
      <c r="F50" s="29"/>
      <c r="G50" s="26"/>
      <c r="H50" s="27" t="str">
        <f t="shared" si="6"/>
        <v/>
      </c>
      <c r="I50" s="27" t="str">
        <f t="shared" si="7"/>
        <v/>
      </c>
      <c r="J50" s="30"/>
      <c r="K50" s="3" t="s">
        <v>81</v>
      </c>
    </row>
    <row r="51" spans="1:11" ht="25" hidden="1" customHeight="1" thickTop="1" thickBot="1" x14ac:dyDescent="0.2">
      <c r="A51" s="7" t="str">
        <f>"HEAT "&amp;MID(A46,6,2)+1</f>
        <v>HEAT 11</v>
      </c>
    </row>
    <row r="52" spans="1:11" ht="25" hidden="1" customHeight="1" thickTop="1" x14ac:dyDescent="0.15">
      <c r="A52" s="12" t="s">
        <v>76</v>
      </c>
      <c r="B52" s="17"/>
      <c r="C52" s="14" t="str">
        <f>IF($B52&lt;&gt;"",VLOOKUP($B52,Alla_anmälda,5),"")</f>
        <v/>
      </c>
      <c r="D52" s="14" t="str">
        <f>IF($B52&lt;&gt;"",VLOOKUP($B52,Alla_anmälda,8),"")</f>
        <v/>
      </c>
      <c r="E52" s="15"/>
      <c r="F52" s="16"/>
      <c r="G52" s="17"/>
      <c r="H52" s="14" t="str">
        <f>IF($B52&lt;&gt;"",VLOOKUP($B52,Alla_anmälda,9),"")</f>
        <v/>
      </c>
      <c r="I52" s="14" t="str">
        <f>IF($B52&lt;&gt;"",VLOOKUP($B52,Alla_anmälda,10),"")</f>
        <v/>
      </c>
      <c r="J52" s="18"/>
    </row>
    <row r="53" spans="1:11" ht="25" hidden="1" customHeight="1" x14ac:dyDescent="0.15">
      <c r="A53" s="19" t="s">
        <v>77</v>
      </c>
      <c r="B53" s="20"/>
      <c r="C53" s="21" t="str">
        <f t="shared" si="4"/>
        <v/>
      </c>
      <c r="D53" s="21" t="str">
        <f t="shared" si="5"/>
        <v/>
      </c>
      <c r="E53" s="22"/>
      <c r="F53" s="23"/>
      <c r="G53" s="20"/>
      <c r="H53" s="21" t="str">
        <f t="shared" si="6"/>
        <v/>
      </c>
      <c r="I53" s="21" t="str">
        <f t="shared" si="7"/>
        <v/>
      </c>
      <c r="J53" s="24"/>
    </row>
    <row r="54" spans="1:11" ht="25" hidden="1" customHeight="1" x14ac:dyDescent="0.15">
      <c r="A54" s="19" t="s">
        <v>78</v>
      </c>
      <c r="B54" s="20"/>
      <c r="C54" s="21" t="str">
        <f t="shared" si="4"/>
        <v/>
      </c>
      <c r="D54" s="21" t="str">
        <f t="shared" si="5"/>
        <v/>
      </c>
      <c r="E54" s="22"/>
      <c r="F54" s="23"/>
      <c r="G54" s="20"/>
      <c r="H54" s="21" t="str">
        <f t="shared" si="6"/>
        <v/>
      </c>
      <c r="I54" s="21" t="str">
        <f t="shared" si="7"/>
        <v/>
      </c>
      <c r="J54" s="24"/>
    </row>
    <row r="55" spans="1:11" ht="25" hidden="1" customHeight="1" thickBot="1" x14ac:dyDescent="0.2">
      <c r="A55" s="25" t="s">
        <v>79</v>
      </c>
      <c r="B55" s="26"/>
      <c r="C55" s="33" t="str">
        <f t="shared" si="4"/>
        <v/>
      </c>
      <c r="D55" s="27" t="str">
        <f t="shared" si="5"/>
        <v/>
      </c>
      <c r="E55" s="28"/>
      <c r="F55" s="29"/>
      <c r="G55" s="26"/>
      <c r="H55" s="27" t="str">
        <f t="shared" si="6"/>
        <v/>
      </c>
      <c r="I55" s="27" t="str">
        <f t="shared" si="7"/>
        <v/>
      </c>
      <c r="J55" s="30"/>
    </row>
    <row r="56" spans="1:11" ht="25" hidden="1" customHeight="1" thickTop="1" thickBot="1" x14ac:dyDescent="0.2">
      <c r="A56" s="7" t="str">
        <f>"HEAT "&amp;MID(A51,6,2)+1</f>
        <v>HEAT 12</v>
      </c>
    </row>
    <row r="57" spans="1:11" ht="25" hidden="1" customHeight="1" thickTop="1" x14ac:dyDescent="0.15">
      <c r="A57" s="12" t="s">
        <v>76</v>
      </c>
      <c r="B57" s="17"/>
      <c r="C57" s="14" t="str">
        <f>IF($B57&lt;&gt;"",VLOOKUP($B57,Alla_anmälda,5),"")</f>
        <v/>
      </c>
      <c r="D57" s="14" t="str">
        <f>IF($B57&lt;&gt;"",VLOOKUP($B57,Alla_anmälda,8),"")</f>
        <v/>
      </c>
      <c r="E57" s="15"/>
      <c r="F57" s="16"/>
      <c r="G57" s="17"/>
      <c r="H57" s="14" t="str">
        <f>IF($B57&lt;&gt;"",VLOOKUP($B57,Alla_anmälda,9),"")</f>
        <v/>
      </c>
      <c r="I57" s="14" t="str">
        <f>IF($B57&lt;&gt;"",VLOOKUP($B57,Alla_anmälda,10),"")</f>
        <v/>
      </c>
      <c r="J57" s="18"/>
    </row>
    <row r="58" spans="1:11" ht="25" hidden="1" customHeight="1" x14ac:dyDescent="0.15">
      <c r="A58" s="19" t="s">
        <v>77</v>
      </c>
      <c r="B58" s="20"/>
      <c r="C58" s="21" t="str">
        <f t="shared" si="4"/>
        <v/>
      </c>
      <c r="D58" s="21" t="str">
        <f t="shared" si="5"/>
        <v/>
      </c>
      <c r="E58" s="22"/>
      <c r="F58" s="23"/>
      <c r="G58" s="20"/>
      <c r="H58" s="21" t="str">
        <f t="shared" si="6"/>
        <v/>
      </c>
      <c r="I58" s="21" t="str">
        <f t="shared" si="7"/>
        <v/>
      </c>
      <c r="J58" s="24"/>
    </row>
    <row r="59" spans="1:11" ht="25" hidden="1" customHeight="1" x14ac:dyDescent="0.15">
      <c r="A59" s="19" t="s">
        <v>78</v>
      </c>
      <c r="B59" s="20"/>
      <c r="C59" s="21" t="str">
        <f t="shared" si="4"/>
        <v/>
      </c>
      <c r="D59" s="21" t="str">
        <f t="shared" si="5"/>
        <v/>
      </c>
      <c r="E59" s="22"/>
      <c r="F59" s="23"/>
      <c r="G59" s="20"/>
      <c r="H59" s="21" t="str">
        <f t="shared" si="6"/>
        <v/>
      </c>
      <c r="I59" s="21" t="str">
        <f t="shared" si="7"/>
        <v/>
      </c>
      <c r="J59" s="24"/>
    </row>
    <row r="60" spans="1:11" ht="25" hidden="1" customHeight="1" thickBot="1" x14ac:dyDescent="0.2">
      <c r="A60" s="25" t="s">
        <v>79</v>
      </c>
      <c r="B60" s="26"/>
      <c r="C60" s="27" t="str">
        <f t="shared" si="4"/>
        <v/>
      </c>
      <c r="D60" s="27" t="str">
        <f t="shared" si="5"/>
        <v/>
      </c>
      <c r="E60" s="28"/>
      <c r="F60" s="29"/>
      <c r="G60" s="26"/>
      <c r="H60" s="27" t="str">
        <f t="shared" si="6"/>
        <v/>
      </c>
      <c r="I60" s="27" t="str">
        <f t="shared" si="7"/>
        <v/>
      </c>
      <c r="J60" s="30"/>
    </row>
    <row r="61" spans="1:11" ht="25" hidden="1" customHeight="1" thickTop="1" thickBot="1" x14ac:dyDescent="0.2">
      <c r="A61" s="7" t="str">
        <f>"HEAT "&amp;MID(A56,6,2)+1</f>
        <v>HEAT 13</v>
      </c>
    </row>
    <row r="62" spans="1:11" ht="25" hidden="1" customHeight="1" thickTop="1" x14ac:dyDescent="0.15">
      <c r="A62" s="12" t="s">
        <v>76</v>
      </c>
      <c r="B62" s="17"/>
      <c r="C62" s="14" t="str">
        <f t="shared" ref="C62:C77" si="8">IF($B62&lt;&gt;"",VLOOKUP($B62,Alla_anmälda,5),"")</f>
        <v/>
      </c>
      <c r="D62" s="14" t="str">
        <f t="shared" ref="D62:D77" si="9">IF($B62&lt;&gt;"",VLOOKUP($B62,Alla_anmälda,8),"")</f>
        <v/>
      </c>
      <c r="E62" s="15"/>
      <c r="F62" s="16"/>
      <c r="G62" s="17"/>
      <c r="H62" s="14" t="str">
        <f t="shared" ref="H62:H77" si="10">IF($B62&lt;&gt;"",VLOOKUP($B62,Alla_anmälda,9),"")</f>
        <v/>
      </c>
      <c r="I62" s="14" t="str">
        <f t="shared" ref="I62:I77" si="11">IF($B62&lt;&gt;"",VLOOKUP($B62,Alla_anmälda,10),"")</f>
        <v/>
      </c>
      <c r="J62" s="18"/>
    </row>
    <row r="63" spans="1:11" ht="25" hidden="1" customHeight="1" x14ac:dyDescent="0.15">
      <c r="A63" s="19" t="s">
        <v>77</v>
      </c>
      <c r="B63" s="20"/>
      <c r="C63" s="21" t="str">
        <f t="shared" si="8"/>
        <v/>
      </c>
      <c r="D63" s="21" t="str">
        <f t="shared" si="9"/>
        <v/>
      </c>
      <c r="E63" s="22"/>
      <c r="F63" s="23"/>
      <c r="G63" s="20"/>
      <c r="H63" s="21" t="str">
        <f t="shared" si="10"/>
        <v/>
      </c>
      <c r="I63" s="21" t="str">
        <f t="shared" si="11"/>
        <v/>
      </c>
      <c r="J63" s="24"/>
    </row>
    <row r="64" spans="1:11" ht="25" hidden="1" customHeight="1" x14ac:dyDescent="0.15">
      <c r="A64" s="19" t="s">
        <v>78</v>
      </c>
      <c r="B64" s="20"/>
      <c r="C64" s="21" t="str">
        <f t="shared" si="8"/>
        <v/>
      </c>
      <c r="D64" s="21" t="str">
        <f t="shared" si="9"/>
        <v/>
      </c>
      <c r="E64" s="22"/>
      <c r="F64" s="23"/>
      <c r="G64" s="20"/>
      <c r="H64" s="21" t="str">
        <f t="shared" si="10"/>
        <v/>
      </c>
      <c r="I64" s="21" t="str">
        <f t="shared" si="11"/>
        <v/>
      </c>
      <c r="J64" s="24"/>
    </row>
    <row r="65" spans="1:10" ht="25" hidden="1" customHeight="1" thickBot="1" x14ac:dyDescent="0.2">
      <c r="A65" s="25" t="s">
        <v>79</v>
      </c>
      <c r="B65" s="26"/>
      <c r="C65" s="27" t="str">
        <f t="shared" si="8"/>
        <v/>
      </c>
      <c r="D65" s="27" t="str">
        <f t="shared" si="9"/>
        <v/>
      </c>
      <c r="E65" s="28"/>
      <c r="F65" s="29"/>
      <c r="G65" s="26"/>
      <c r="H65" s="27" t="str">
        <f t="shared" si="10"/>
        <v/>
      </c>
      <c r="I65" s="27" t="str">
        <f t="shared" si="11"/>
        <v/>
      </c>
      <c r="J65" s="30"/>
    </row>
    <row r="66" spans="1:10" ht="25" hidden="1" customHeight="1" thickTop="1" thickBot="1" x14ac:dyDescent="0.2">
      <c r="A66" s="7" t="str">
        <f>"HEAT "&amp;MID(A61,6,2)+1</f>
        <v>HEAT 14</v>
      </c>
    </row>
    <row r="67" spans="1:10" ht="25" hidden="1" customHeight="1" thickTop="1" x14ac:dyDescent="0.15">
      <c r="A67" s="12" t="s">
        <v>76</v>
      </c>
      <c r="B67" s="17"/>
      <c r="C67" s="14" t="str">
        <f t="shared" si="8"/>
        <v/>
      </c>
      <c r="D67" s="14" t="str">
        <f t="shared" si="9"/>
        <v/>
      </c>
      <c r="E67" s="15"/>
      <c r="F67" s="16"/>
      <c r="G67" s="17"/>
      <c r="H67" s="14" t="str">
        <f t="shared" si="10"/>
        <v/>
      </c>
      <c r="I67" s="14" t="str">
        <f t="shared" si="11"/>
        <v/>
      </c>
      <c r="J67" s="18"/>
    </row>
    <row r="68" spans="1:10" ht="25" hidden="1" customHeight="1" x14ac:dyDescent="0.15">
      <c r="A68" s="19" t="s">
        <v>77</v>
      </c>
      <c r="B68" s="20"/>
      <c r="C68" s="21" t="str">
        <f t="shared" si="8"/>
        <v/>
      </c>
      <c r="D68" s="21" t="str">
        <f t="shared" si="9"/>
        <v/>
      </c>
      <c r="E68" s="22"/>
      <c r="F68" s="23"/>
      <c r="G68" s="20"/>
      <c r="H68" s="21" t="str">
        <f t="shared" si="10"/>
        <v/>
      </c>
      <c r="I68" s="21" t="str">
        <f t="shared" si="11"/>
        <v/>
      </c>
      <c r="J68" s="24"/>
    </row>
    <row r="69" spans="1:10" ht="25" hidden="1" customHeight="1" x14ac:dyDescent="0.15">
      <c r="A69" s="19" t="s">
        <v>78</v>
      </c>
      <c r="B69" s="20"/>
      <c r="C69" s="21" t="str">
        <f t="shared" si="8"/>
        <v/>
      </c>
      <c r="D69" s="21" t="str">
        <f t="shared" si="9"/>
        <v/>
      </c>
      <c r="E69" s="22"/>
      <c r="F69" s="23"/>
      <c r="G69" s="20"/>
      <c r="H69" s="21" t="str">
        <f t="shared" si="10"/>
        <v/>
      </c>
      <c r="I69" s="21" t="str">
        <f t="shared" si="11"/>
        <v/>
      </c>
      <c r="J69" s="24"/>
    </row>
    <row r="70" spans="1:10" ht="25" hidden="1" customHeight="1" thickBot="1" x14ac:dyDescent="0.2">
      <c r="A70" s="25" t="s">
        <v>79</v>
      </c>
      <c r="B70" s="26"/>
      <c r="C70" s="27" t="str">
        <f t="shared" si="8"/>
        <v/>
      </c>
      <c r="D70" s="27" t="str">
        <f t="shared" si="9"/>
        <v/>
      </c>
      <c r="E70" s="28"/>
      <c r="F70" s="29"/>
      <c r="G70" s="26"/>
      <c r="H70" s="27" t="str">
        <f t="shared" si="10"/>
        <v/>
      </c>
      <c r="I70" s="27" t="str">
        <f t="shared" si="11"/>
        <v/>
      </c>
      <c r="J70" s="30"/>
    </row>
    <row r="71" spans="1:10" ht="20" hidden="1" customHeight="1" thickTop="1" thickBot="1" x14ac:dyDescent="0.2">
      <c r="A71" s="7" t="str">
        <f>"HEAT "&amp;MID(A66,6,2)+1</f>
        <v>HEAT 15</v>
      </c>
    </row>
    <row r="72" spans="1:10" ht="20" hidden="1" customHeight="1" thickTop="1" x14ac:dyDescent="0.15">
      <c r="A72" s="12" t="s">
        <v>76</v>
      </c>
      <c r="B72" s="17"/>
      <c r="C72" s="14" t="str">
        <f t="shared" si="8"/>
        <v/>
      </c>
      <c r="D72" s="14" t="str">
        <f t="shared" si="9"/>
        <v/>
      </c>
      <c r="E72" s="15"/>
      <c r="F72" s="16"/>
      <c r="G72" s="17"/>
      <c r="H72" s="14" t="str">
        <f t="shared" si="10"/>
        <v/>
      </c>
      <c r="I72" s="14" t="str">
        <f t="shared" si="11"/>
        <v/>
      </c>
      <c r="J72" s="18"/>
    </row>
    <row r="73" spans="1:10" ht="20" hidden="1" customHeight="1" x14ac:dyDescent="0.15">
      <c r="A73" s="19" t="s">
        <v>77</v>
      </c>
      <c r="B73" s="20"/>
      <c r="C73" s="21" t="str">
        <f t="shared" si="8"/>
        <v/>
      </c>
      <c r="D73" s="21" t="str">
        <f t="shared" si="9"/>
        <v/>
      </c>
      <c r="E73" s="22"/>
      <c r="F73" s="23"/>
      <c r="G73" s="20"/>
      <c r="H73" s="21" t="str">
        <f t="shared" si="10"/>
        <v/>
      </c>
      <c r="I73" s="21" t="str">
        <f t="shared" si="11"/>
        <v/>
      </c>
      <c r="J73" s="24"/>
    </row>
    <row r="74" spans="1:10" ht="20" hidden="1" customHeight="1" x14ac:dyDescent="0.15">
      <c r="A74" s="19" t="s">
        <v>78</v>
      </c>
      <c r="B74" s="20"/>
      <c r="C74" s="21" t="str">
        <f t="shared" si="8"/>
        <v/>
      </c>
      <c r="D74" s="21" t="str">
        <f t="shared" si="9"/>
        <v/>
      </c>
      <c r="E74" s="22"/>
      <c r="F74" s="23"/>
      <c r="G74" s="20"/>
      <c r="H74" s="21" t="str">
        <f t="shared" si="10"/>
        <v/>
      </c>
      <c r="I74" s="21" t="str">
        <f t="shared" si="11"/>
        <v/>
      </c>
      <c r="J74" s="24"/>
    </row>
    <row r="75" spans="1:10" ht="20" hidden="1" customHeight="1" thickBot="1" x14ac:dyDescent="0.2">
      <c r="A75" s="25" t="s">
        <v>79</v>
      </c>
      <c r="B75" s="26"/>
      <c r="C75" s="27" t="str">
        <f t="shared" si="8"/>
        <v/>
      </c>
      <c r="D75" s="27" t="str">
        <f t="shared" si="9"/>
        <v/>
      </c>
      <c r="E75" s="28"/>
      <c r="F75" s="29"/>
      <c r="G75" s="26"/>
      <c r="H75" s="27" t="str">
        <f t="shared" si="10"/>
        <v/>
      </c>
      <c r="I75" s="27" t="str">
        <f t="shared" si="11"/>
        <v/>
      </c>
      <c r="J75" s="30"/>
    </row>
    <row r="76" spans="1:10" ht="20" hidden="1" customHeight="1" thickTop="1" thickBot="1" x14ac:dyDescent="0.2">
      <c r="A76" s="7" t="str">
        <f>"HEAT "&amp;MID(A71,6,2)+1</f>
        <v>HEAT 16</v>
      </c>
    </row>
    <row r="77" spans="1:10" ht="20" hidden="1" customHeight="1" thickTop="1" x14ac:dyDescent="0.15">
      <c r="A77" s="12" t="s">
        <v>76</v>
      </c>
      <c r="B77" s="17"/>
      <c r="C77" s="14" t="str">
        <f t="shared" si="8"/>
        <v/>
      </c>
      <c r="D77" s="14" t="str">
        <f t="shared" si="9"/>
        <v/>
      </c>
      <c r="E77" s="15"/>
      <c r="F77" s="16"/>
      <c r="G77" s="17"/>
      <c r="H77" s="14" t="str">
        <f t="shared" si="10"/>
        <v/>
      </c>
      <c r="I77" s="14" t="str">
        <f t="shared" si="11"/>
        <v/>
      </c>
      <c r="J77" s="18"/>
    </row>
    <row r="78" spans="1:10" ht="20" hidden="1" customHeight="1" x14ac:dyDescent="0.15">
      <c r="A78" s="19" t="s">
        <v>77</v>
      </c>
      <c r="B78" s="20"/>
      <c r="C78" s="21" t="str">
        <f t="shared" ref="C78:C93" si="12">IF($B78&lt;&gt;"",VLOOKUP($B78,Alla_anmälda,5),"")</f>
        <v/>
      </c>
      <c r="D78" s="21" t="str">
        <f t="shared" ref="D78:D93" si="13">IF($B78&lt;&gt;"",VLOOKUP($B78,Alla_anmälda,8),"")</f>
        <v/>
      </c>
      <c r="E78" s="22"/>
      <c r="F78" s="23"/>
      <c r="G78" s="20"/>
      <c r="H78" s="21" t="str">
        <f t="shared" ref="H78:H93" si="14">IF($B78&lt;&gt;"",VLOOKUP($B78,Alla_anmälda,9),"")</f>
        <v/>
      </c>
      <c r="I78" s="21" t="str">
        <f t="shared" ref="I78:I93" si="15">IF($B78&lt;&gt;"",VLOOKUP($B78,Alla_anmälda,10),"")</f>
        <v/>
      </c>
      <c r="J78" s="24"/>
    </row>
    <row r="79" spans="1:10" ht="20" hidden="1" customHeight="1" x14ac:dyDescent="0.15">
      <c r="A79" s="19" t="s">
        <v>78</v>
      </c>
      <c r="B79" s="20"/>
      <c r="C79" s="21" t="str">
        <f t="shared" si="12"/>
        <v/>
      </c>
      <c r="D79" s="21" t="str">
        <f t="shared" si="13"/>
        <v/>
      </c>
      <c r="E79" s="22"/>
      <c r="F79" s="23"/>
      <c r="G79" s="20"/>
      <c r="H79" s="21" t="str">
        <f t="shared" si="14"/>
        <v/>
      </c>
      <c r="I79" s="21" t="str">
        <f t="shared" si="15"/>
        <v/>
      </c>
      <c r="J79" s="24"/>
    </row>
    <row r="80" spans="1:10" ht="20" hidden="1" customHeight="1" thickBot="1" x14ac:dyDescent="0.2">
      <c r="A80" s="25" t="s">
        <v>79</v>
      </c>
      <c r="B80" s="26"/>
      <c r="C80" s="27" t="str">
        <f t="shared" si="12"/>
        <v/>
      </c>
      <c r="D80" s="27" t="str">
        <f t="shared" si="13"/>
        <v/>
      </c>
      <c r="E80" s="28"/>
      <c r="F80" s="29"/>
      <c r="G80" s="26"/>
      <c r="H80" s="27" t="str">
        <f t="shared" si="14"/>
        <v/>
      </c>
      <c r="I80" s="27" t="str">
        <f t="shared" si="15"/>
        <v/>
      </c>
      <c r="J80" s="30"/>
    </row>
    <row r="81" spans="1:10" ht="20" hidden="1" customHeight="1" thickTop="1" thickBot="1" x14ac:dyDescent="0.2">
      <c r="A81" s="7" t="str">
        <f>"HEAT "&amp;MID(A76,6,2)+1</f>
        <v>HEAT 17</v>
      </c>
    </row>
    <row r="82" spans="1:10" ht="20" hidden="1" customHeight="1" thickTop="1" x14ac:dyDescent="0.15">
      <c r="A82" s="12" t="s">
        <v>76</v>
      </c>
      <c r="B82" s="17"/>
      <c r="C82" s="14" t="str">
        <f t="shared" si="12"/>
        <v/>
      </c>
      <c r="D82" s="14" t="str">
        <f t="shared" si="13"/>
        <v/>
      </c>
      <c r="E82" s="15"/>
      <c r="F82" s="16"/>
      <c r="G82" s="17"/>
      <c r="H82" s="14" t="str">
        <f t="shared" si="14"/>
        <v/>
      </c>
      <c r="I82" s="14" t="str">
        <f t="shared" si="15"/>
        <v/>
      </c>
      <c r="J82" s="18"/>
    </row>
    <row r="83" spans="1:10" ht="20" hidden="1" customHeight="1" x14ac:dyDescent="0.15">
      <c r="A83" s="19" t="s">
        <v>77</v>
      </c>
      <c r="B83" s="20"/>
      <c r="C83" s="21" t="str">
        <f t="shared" si="12"/>
        <v/>
      </c>
      <c r="D83" s="21" t="str">
        <f t="shared" si="13"/>
        <v/>
      </c>
      <c r="E83" s="22"/>
      <c r="F83" s="23"/>
      <c r="G83" s="20"/>
      <c r="H83" s="21" t="str">
        <f t="shared" si="14"/>
        <v/>
      </c>
      <c r="I83" s="21" t="str">
        <f t="shared" si="15"/>
        <v/>
      </c>
      <c r="J83" s="24"/>
    </row>
    <row r="84" spans="1:10" ht="20" hidden="1" customHeight="1" x14ac:dyDescent="0.15">
      <c r="A84" s="19" t="s">
        <v>78</v>
      </c>
      <c r="B84" s="20"/>
      <c r="C84" s="21" t="str">
        <f t="shared" si="12"/>
        <v/>
      </c>
      <c r="D84" s="21" t="str">
        <f t="shared" si="13"/>
        <v/>
      </c>
      <c r="E84" s="22"/>
      <c r="F84" s="23"/>
      <c r="G84" s="20"/>
      <c r="H84" s="21" t="str">
        <f t="shared" si="14"/>
        <v/>
      </c>
      <c r="I84" s="21" t="str">
        <f t="shared" si="15"/>
        <v/>
      </c>
      <c r="J84" s="24"/>
    </row>
    <row r="85" spans="1:10" ht="20" hidden="1" customHeight="1" thickBot="1" x14ac:dyDescent="0.2">
      <c r="A85" s="25" t="s">
        <v>79</v>
      </c>
      <c r="B85" s="26"/>
      <c r="C85" s="27" t="str">
        <f t="shared" si="12"/>
        <v/>
      </c>
      <c r="D85" s="27" t="str">
        <f t="shared" si="13"/>
        <v/>
      </c>
      <c r="E85" s="28"/>
      <c r="F85" s="29"/>
      <c r="G85" s="26"/>
      <c r="H85" s="27" t="str">
        <f t="shared" si="14"/>
        <v/>
      </c>
      <c r="I85" s="27" t="str">
        <f t="shared" si="15"/>
        <v/>
      </c>
      <c r="J85" s="30"/>
    </row>
    <row r="86" spans="1:10" ht="20" hidden="1" customHeight="1" thickTop="1" thickBot="1" x14ac:dyDescent="0.2">
      <c r="A86" s="7" t="str">
        <f>"HEAT "&amp;MID(A81,6,2)+1</f>
        <v>HEAT 18</v>
      </c>
    </row>
    <row r="87" spans="1:10" ht="20" hidden="1" customHeight="1" thickTop="1" x14ac:dyDescent="0.15">
      <c r="A87" s="12" t="s">
        <v>76</v>
      </c>
      <c r="B87" s="17"/>
      <c r="C87" s="14" t="str">
        <f t="shared" si="12"/>
        <v/>
      </c>
      <c r="D87" s="14" t="str">
        <f t="shared" si="13"/>
        <v/>
      </c>
      <c r="E87" s="15"/>
      <c r="F87" s="16"/>
      <c r="G87" s="17"/>
      <c r="H87" s="14" t="str">
        <f t="shared" si="14"/>
        <v/>
      </c>
      <c r="I87" s="14" t="str">
        <f t="shared" si="15"/>
        <v/>
      </c>
      <c r="J87" s="18"/>
    </row>
    <row r="88" spans="1:10" ht="20" hidden="1" customHeight="1" x14ac:dyDescent="0.15">
      <c r="A88" s="19" t="s">
        <v>77</v>
      </c>
      <c r="B88" s="20"/>
      <c r="C88" s="21" t="str">
        <f t="shared" si="12"/>
        <v/>
      </c>
      <c r="D88" s="21" t="str">
        <f t="shared" si="13"/>
        <v/>
      </c>
      <c r="E88" s="22"/>
      <c r="F88" s="23"/>
      <c r="G88" s="20"/>
      <c r="H88" s="21" t="str">
        <f t="shared" si="14"/>
        <v/>
      </c>
      <c r="I88" s="21" t="str">
        <f t="shared" si="15"/>
        <v/>
      </c>
      <c r="J88" s="24"/>
    </row>
    <row r="89" spans="1:10" ht="20" hidden="1" customHeight="1" x14ac:dyDescent="0.15">
      <c r="A89" s="19" t="s">
        <v>78</v>
      </c>
      <c r="B89" s="20"/>
      <c r="C89" s="21" t="str">
        <f t="shared" si="12"/>
        <v/>
      </c>
      <c r="D89" s="21" t="str">
        <f t="shared" si="13"/>
        <v/>
      </c>
      <c r="E89" s="22"/>
      <c r="F89" s="23"/>
      <c r="G89" s="20"/>
      <c r="H89" s="21" t="str">
        <f t="shared" si="14"/>
        <v/>
      </c>
      <c r="I89" s="21" t="str">
        <f t="shared" si="15"/>
        <v/>
      </c>
      <c r="J89" s="24"/>
    </row>
    <row r="90" spans="1:10" ht="20" hidden="1" customHeight="1" thickBot="1" x14ac:dyDescent="0.2">
      <c r="A90" s="25" t="s">
        <v>79</v>
      </c>
      <c r="B90" s="26"/>
      <c r="C90" s="27" t="str">
        <f t="shared" si="12"/>
        <v/>
      </c>
      <c r="D90" s="27" t="str">
        <f t="shared" si="13"/>
        <v/>
      </c>
      <c r="E90" s="28"/>
      <c r="F90" s="29"/>
      <c r="G90" s="26"/>
      <c r="H90" s="27" t="str">
        <f t="shared" si="14"/>
        <v/>
      </c>
      <c r="I90" s="27" t="str">
        <f t="shared" si="15"/>
        <v/>
      </c>
      <c r="J90" s="30"/>
    </row>
    <row r="91" spans="1:10" ht="20" hidden="1" customHeight="1" thickTop="1" thickBot="1" x14ac:dyDescent="0.2">
      <c r="A91" s="7" t="str">
        <f>"HEAT "&amp;MID(A86,6,2)+1</f>
        <v>HEAT 19</v>
      </c>
    </row>
    <row r="92" spans="1:10" ht="20" hidden="1" customHeight="1" thickTop="1" x14ac:dyDescent="0.15">
      <c r="A92" s="12" t="s">
        <v>76</v>
      </c>
      <c r="B92" s="17"/>
      <c r="C92" s="14" t="str">
        <f t="shared" si="12"/>
        <v/>
      </c>
      <c r="D92" s="14" t="str">
        <f t="shared" si="13"/>
        <v/>
      </c>
      <c r="E92" s="15"/>
      <c r="F92" s="16"/>
      <c r="G92" s="17"/>
      <c r="H92" s="14" t="str">
        <f t="shared" si="14"/>
        <v/>
      </c>
      <c r="I92" s="14" t="str">
        <f t="shared" si="15"/>
        <v/>
      </c>
      <c r="J92" s="18"/>
    </row>
    <row r="93" spans="1:10" ht="20" hidden="1" customHeight="1" x14ac:dyDescent="0.15">
      <c r="A93" s="19" t="s">
        <v>77</v>
      </c>
      <c r="B93" s="20"/>
      <c r="C93" s="21" t="str">
        <f t="shared" si="12"/>
        <v/>
      </c>
      <c r="D93" s="21" t="str">
        <f t="shared" si="13"/>
        <v/>
      </c>
      <c r="E93" s="22"/>
      <c r="F93" s="23"/>
      <c r="G93" s="20"/>
      <c r="H93" s="21" t="str">
        <f t="shared" si="14"/>
        <v/>
      </c>
      <c r="I93" s="21" t="str">
        <f t="shared" si="15"/>
        <v/>
      </c>
      <c r="J93" s="24"/>
    </row>
    <row r="94" spans="1:10" ht="20" hidden="1" customHeight="1" x14ac:dyDescent="0.15">
      <c r="A94" s="19" t="s">
        <v>78</v>
      </c>
      <c r="B94" s="20"/>
      <c r="C94" s="21" t="str">
        <f t="shared" ref="C94:C109" si="16">IF($B94&lt;&gt;"",VLOOKUP($B94,Alla_anmälda,5),"")</f>
        <v/>
      </c>
      <c r="D94" s="21" t="str">
        <f t="shared" ref="D94:D109" si="17">IF($B94&lt;&gt;"",VLOOKUP($B94,Alla_anmälda,8),"")</f>
        <v/>
      </c>
      <c r="E94" s="22"/>
      <c r="F94" s="23"/>
      <c r="G94" s="20"/>
      <c r="H94" s="21" t="str">
        <f t="shared" ref="H94:H109" si="18">IF($B94&lt;&gt;"",VLOOKUP($B94,Alla_anmälda,9),"")</f>
        <v/>
      </c>
      <c r="I94" s="21" t="str">
        <f t="shared" ref="I94:I109" si="19">IF($B94&lt;&gt;"",VLOOKUP($B94,Alla_anmälda,10),"")</f>
        <v/>
      </c>
      <c r="J94" s="24"/>
    </row>
    <row r="95" spans="1:10" ht="20" hidden="1" customHeight="1" thickBot="1" x14ac:dyDescent="0.2">
      <c r="A95" s="25" t="s">
        <v>79</v>
      </c>
      <c r="B95" s="26"/>
      <c r="C95" s="27" t="str">
        <f t="shared" si="16"/>
        <v/>
      </c>
      <c r="D95" s="27" t="str">
        <f t="shared" si="17"/>
        <v/>
      </c>
      <c r="E95" s="28"/>
      <c r="F95" s="29"/>
      <c r="G95" s="26"/>
      <c r="H95" s="27" t="str">
        <f t="shared" si="18"/>
        <v/>
      </c>
      <c r="I95" s="27" t="str">
        <f t="shared" si="19"/>
        <v/>
      </c>
      <c r="J95" s="30"/>
    </row>
    <row r="96" spans="1:10" ht="20" hidden="1" customHeight="1" thickTop="1" thickBot="1" x14ac:dyDescent="0.2">
      <c r="A96" s="7" t="str">
        <f>"HEAT "&amp;MID(A91,6,2)+1</f>
        <v>HEAT 20</v>
      </c>
    </row>
    <row r="97" spans="1:10" ht="20" hidden="1" customHeight="1" thickTop="1" x14ac:dyDescent="0.15">
      <c r="A97" s="12" t="s">
        <v>76</v>
      </c>
      <c r="B97" s="17"/>
      <c r="C97" s="14" t="str">
        <f t="shared" si="16"/>
        <v/>
      </c>
      <c r="D97" s="14" t="str">
        <f t="shared" si="17"/>
        <v/>
      </c>
      <c r="E97" s="15"/>
      <c r="F97" s="16"/>
      <c r="G97" s="17"/>
      <c r="H97" s="14" t="str">
        <f t="shared" si="18"/>
        <v/>
      </c>
      <c r="I97" s="14" t="str">
        <f t="shared" si="19"/>
        <v/>
      </c>
      <c r="J97" s="18"/>
    </row>
    <row r="98" spans="1:10" ht="20" hidden="1" customHeight="1" x14ac:dyDescent="0.15">
      <c r="A98" s="19" t="s">
        <v>77</v>
      </c>
      <c r="B98" s="20"/>
      <c r="C98" s="21" t="str">
        <f t="shared" si="16"/>
        <v/>
      </c>
      <c r="D98" s="21" t="str">
        <f t="shared" si="17"/>
        <v/>
      </c>
      <c r="E98" s="22"/>
      <c r="F98" s="23"/>
      <c r="G98" s="20"/>
      <c r="H98" s="21" t="str">
        <f t="shared" si="18"/>
        <v/>
      </c>
      <c r="I98" s="21" t="str">
        <f t="shared" si="19"/>
        <v/>
      </c>
      <c r="J98" s="24"/>
    </row>
    <row r="99" spans="1:10" ht="20" hidden="1" customHeight="1" x14ac:dyDescent="0.15">
      <c r="A99" s="19" t="s">
        <v>78</v>
      </c>
      <c r="B99" s="20"/>
      <c r="C99" s="21" t="str">
        <f t="shared" si="16"/>
        <v/>
      </c>
      <c r="D99" s="21" t="str">
        <f t="shared" si="17"/>
        <v/>
      </c>
      <c r="E99" s="22"/>
      <c r="F99" s="23"/>
      <c r="G99" s="20"/>
      <c r="H99" s="21" t="str">
        <f t="shared" si="18"/>
        <v/>
      </c>
      <c r="I99" s="21" t="str">
        <f t="shared" si="19"/>
        <v/>
      </c>
      <c r="J99" s="24"/>
    </row>
    <row r="100" spans="1:10" ht="20" hidden="1" customHeight="1" thickBot="1" x14ac:dyDescent="0.2">
      <c r="A100" s="25" t="s">
        <v>79</v>
      </c>
      <c r="B100" s="26"/>
      <c r="C100" s="27" t="str">
        <f t="shared" si="16"/>
        <v/>
      </c>
      <c r="D100" s="27" t="str">
        <f t="shared" si="17"/>
        <v/>
      </c>
      <c r="E100" s="28"/>
      <c r="F100" s="29"/>
      <c r="G100" s="26"/>
      <c r="H100" s="27" t="str">
        <f t="shared" si="18"/>
        <v/>
      </c>
      <c r="I100" s="27" t="str">
        <f t="shared" si="19"/>
        <v/>
      </c>
      <c r="J100" s="30"/>
    </row>
    <row r="101" spans="1:10" ht="20" hidden="1" customHeight="1" thickTop="1" thickBot="1" x14ac:dyDescent="0.2">
      <c r="A101" s="7" t="str">
        <f>"HEAT "&amp;MID(A96,6,2)+1</f>
        <v>HEAT 21</v>
      </c>
    </row>
    <row r="102" spans="1:10" ht="20" hidden="1" customHeight="1" thickTop="1" x14ac:dyDescent="0.15">
      <c r="A102" s="12" t="s">
        <v>76</v>
      </c>
      <c r="B102" s="17"/>
      <c r="C102" s="14" t="str">
        <f t="shared" si="16"/>
        <v/>
      </c>
      <c r="D102" s="14" t="str">
        <f t="shared" si="17"/>
        <v/>
      </c>
      <c r="E102" s="15"/>
      <c r="F102" s="16"/>
      <c r="G102" s="17"/>
      <c r="H102" s="14" t="str">
        <f t="shared" si="18"/>
        <v/>
      </c>
      <c r="I102" s="14" t="str">
        <f t="shared" si="19"/>
        <v/>
      </c>
      <c r="J102" s="18"/>
    </row>
    <row r="103" spans="1:10" ht="20" hidden="1" customHeight="1" x14ac:dyDescent="0.15">
      <c r="A103" s="19" t="s">
        <v>77</v>
      </c>
      <c r="B103" s="20"/>
      <c r="C103" s="21" t="str">
        <f t="shared" si="16"/>
        <v/>
      </c>
      <c r="D103" s="21" t="str">
        <f t="shared" si="17"/>
        <v/>
      </c>
      <c r="E103" s="22"/>
      <c r="F103" s="23"/>
      <c r="G103" s="20"/>
      <c r="H103" s="21" t="str">
        <f t="shared" si="18"/>
        <v/>
      </c>
      <c r="I103" s="21" t="str">
        <f t="shared" si="19"/>
        <v/>
      </c>
      <c r="J103" s="24"/>
    </row>
    <row r="104" spans="1:10" ht="20" hidden="1" customHeight="1" x14ac:dyDescent="0.15">
      <c r="A104" s="19" t="s">
        <v>78</v>
      </c>
      <c r="B104" s="20"/>
      <c r="C104" s="21" t="str">
        <f t="shared" si="16"/>
        <v/>
      </c>
      <c r="D104" s="21" t="str">
        <f t="shared" si="17"/>
        <v/>
      </c>
      <c r="E104" s="22"/>
      <c r="F104" s="23"/>
      <c r="G104" s="20"/>
      <c r="H104" s="21" t="str">
        <f t="shared" si="18"/>
        <v/>
      </c>
      <c r="I104" s="21" t="str">
        <f t="shared" si="19"/>
        <v/>
      </c>
      <c r="J104" s="24"/>
    </row>
    <row r="105" spans="1:10" ht="20" hidden="1" customHeight="1" thickBot="1" x14ac:dyDescent="0.2">
      <c r="A105" s="25" t="s">
        <v>79</v>
      </c>
      <c r="B105" s="26"/>
      <c r="C105" s="27" t="str">
        <f t="shared" si="16"/>
        <v/>
      </c>
      <c r="D105" s="27" t="str">
        <f t="shared" si="17"/>
        <v/>
      </c>
      <c r="E105" s="28"/>
      <c r="F105" s="29"/>
      <c r="G105" s="26"/>
      <c r="H105" s="27" t="str">
        <f t="shared" si="18"/>
        <v/>
      </c>
      <c r="I105" s="27" t="str">
        <f t="shared" si="19"/>
        <v/>
      </c>
      <c r="J105" s="30"/>
    </row>
    <row r="106" spans="1:10" ht="20" hidden="1" customHeight="1" thickTop="1" thickBot="1" x14ac:dyDescent="0.2">
      <c r="A106" s="7" t="str">
        <f>"HEAT "&amp;MID(A101,6,2)+1</f>
        <v>HEAT 22</v>
      </c>
    </row>
    <row r="107" spans="1:10" ht="20" hidden="1" customHeight="1" thickTop="1" x14ac:dyDescent="0.15">
      <c r="A107" s="12" t="s">
        <v>76</v>
      </c>
      <c r="B107" s="17"/>
      <c r="C107" s="14" t="str">
        <f t="shared" si="16"/>
        <v/>
      </c>
      <c r="D107" s="14" t="str">
        <f t="shared" si="17"/>
        <v/>
      </c>
      <c r="E107" s="15"/>
      <c r="F107" s="16"/>
      <c r="G107" s="17"/>
      <c r="H107" s="14" t="str">
        <f t="shared" si="18"/>
        <v/>
      </c>
      <c r="I107" s="14" t="str">
        <f t="shared" si="19"/>
        <v/>
      </c>
      <c r="J107" s="18"/>
    </row>
    <row r="108" spans="1:10" ht="20" hidden="1" customHeight="1" x14ac:dyDescent="0.15">
      <c r="A108" s="19" t="s">
        <v>77</v>
      </c>
      <c r="B108" s="20"/>
      <c r="C108" s="21" t="str">
        <f t="shared" si="16"/>
        <v/>
      </c>
      <c r="D108" s="21" t="str">
        <f t="shared" si="17"/>
        <v/>
      </c>
      <c r="E108" s="22"/>
      <c r="F108" s="23"/>
      <c r="G108" s="20"/>
      <c r="H108" s="21" t="str">
        <f t="shared" si="18"/>
        <v/>
      </c>
      <c r="I108" s="21" t="str">
        <f t="shared" si="19"/>
        <v/>
      </c>
      <c r="J108" s="24"/>
    </row>
    <row r="109" spans="1:10" ht="20" hidden="1" customHeight="1" x14ac:dyDescent="0.15">
      <c r="A109" s="19" t="s">
        <v>78</v>
      </c>
      <c r="B109" s="20"/>
      <c r="C109" s="21" t="str">
        <f t="shared" si="16"/>
        <v/>
      </c>
      <c r="D109" s="21" t="str">
        <f t="shared" si="17"/>
        <v/>
      </c>
      <c r="E109" s="22"/>
      <c r="F109" s="23"/>
      <c r="G109" s="20"/>
      <c r="H109" s="21" t="str">
        <f t="shared" si="18"/>
        <v/>
      </c>
      <c r="I109" s="21" t="str">
        <f t="shared" si="19"/>
        <v/>
      </c>
      <c r="J109" s="24"/>
    </row>
    <row r="110" spans="1:10" ht="20" hidden="1" customHeight="1" thickBot="1" x14ac:dyDescent="0.2">
      <c r="A110" s="25" t="s">
        <v>79</v>
      </c>
      <c r="B110" s="26"/>
      <c r="C110" s="27" t="str">
        <f t="shared" ref="C110:C125" si="20">IF($B110&lt;&gt;"",VLOOKUP($B110,Alla_anmälda,5),"")</f>
        <v/>
      </c>
      <c r="D110" s="27" t="str">
        <f t="shared" ref="D110:D125" si="21">IF($B110&lt;&gt;"",VLOOKUP($B110,Alla_anmälda,8),"")</f>
        <v/>
      </c>
      <c r="E110" s="28"/>
      <c r="F110" s="29"/>
      <c r="G110" s="26"/>
      <c r="H110" s="27" t="str">
        <f t="shared" ref="H110:H125" si="22">IF($B110&lt;&gt;"",VLOOKUP($B110,Alla_anmälda,9),"")</f>
        <v/>
      </c>
      <c r="I110" s="27" t="str">
        <f t="shared" ref="I110:I125" si="23">IF($B110&lt;&gt;"",VLOOKUP($B110,Alla_anmälda,10),"")</f>
        <v/>
      </c>
      <c r="J110" s="30"/>
    </row>
    <row r="111" spans="1:10" ht="20" hidden="1" customHeight="1" thickTop="1" thickBot="1" x14ac:dyDescent="0.2">
      <c r="A111" s="7" t="str">
        <f>"HEAT "&amp;MID(A106,6,2)+1</f>
        <v>HEAT 23</v>
      </c>
    </row>
    <row r="112" spans="1:10" ht="20" hidden="1" customHeight="1" thickTop="1" x14ac:dyDescent="0.15">
      <c r="A112" s="12" t="s">
        <v>76</v>
      </c>
      <c r="B112" s="17"/>
      <c r="C112" s="14" t="str">
        <f t="shared" si="20"/>
        <v/>
      </c>
      <c r="D112" s="14" t="str">
        <f t="shared" si="21"/>
        <v/>
      </c>
      <c r="E112" s="15"/>
      <c r="F112" s="16"/>
      <c r="G112" s="17"/>
      <c r="H112" s="14" t="str">
        <f t="shared" si="22"/>
        <v/>
      </c>
      <c r="I112" s="14" t="str">
        <f t="shared" si="23"/>
        <v/>
      </c>
      <c r="J112" s="18"/>
    </row>
    <row r="113" spans="1:10" ht="20" hidden="1" customHeight="1" x14ac:dyDescent="0.15">
      <c r="A113" s="19" t="s">
        <v>77</v>
      </c>
      <c r="B113" s="20"/>
      <c r="C113" s="21" t="str">
        <f t="shared" si="20"/>
        <v/>
      </c>
      <c r="D113" s="21" t="str">
        <f t="shared" si="21"/>
        <v/>
      </c>
      <c r="E113" s="22"/>
      <c r="F113" s="23"/>
      <c r="G113" s="20"/>
      <c r="H113" s="21" t="str">
        <f t="shared" si="22"/>
        <v/>
      </c>
      <c r="I113" s="21" t="str">
        <f t="shared" si="23"/>
        <v/>
      </c>
      <c r="J113" s="24"/>
    </row>
    <row r="114" spans="1:10" ht="20" hidden="1" customHeight="1" x14ac:dyDescent="0.15">
      <c r="A114" s="19" t="s">
        <v>78</v>
      </c>
      <c r="B114" s="20"/>
      <c r="C114" s="21" t="str">
        <f t="shared" si="20"/>
        <v/>
      </c>
      <c r="D114" s="21" t="str">
        <f t="shared" si="21"/>
        <v/>
      </c>
      <c r="E114" s="22"/>
      <c r="F114" s="23"/>
      <c r="G114" s="20"/>
      <c r="H114" s="21" t="str">
        <f t="shared" si="22"/>
        <v/>
      </c>
      <c r="I114" s="21" t="str">
        <f t="shared" si="23"/>
        <v/>
      </c>
      <c r="J114" s="24"/>
    </row>
    <row r="115" spans="1:10" ht="20" hidden="1" customHeight="1" thickBot="1" x14ac:dyDescent="0.2">
      <c r="A115" s="25" t="s">
        <v>79</v>
      </c>
      <c r="B115" s="26"/>
      <c r="C115" s="27" t="str">
        <f t="shared" si="20"/>
        <v/>
      </c>
      <c r="D115" s="27" t="str">
        <f t="shared" si="21"/>
        <v/>
      </c>
      <c r="E115" s="28"/>
      <c r="F115" s="29"/>
      <c r="G115" s="26"/>
      <c r="H115" s="27" t="str">
        <f t="shared" si="22"/>
        <v/>
      </c>
      <c r="I115" s="27" t="str">
        <f t="shared" si="23"/>
        <v/>
      </c>
      <c r="J115" s="30"/>
    </row>
    <row r="116" spans="1:10" ht="20" hidden="1" customHeight="1" thickTop="1" thickBot="1" x14ac:dyDescent="0.2">
      <c r="A116" s="7" t="str">
        <f>"HEAT "&amp;MID(A111,6,2)+1</f>
        <v>HEAT 24</v>
      </c>
    </row>
    <row r="117" spans="1:10" ht="20" hidden="1" customHeight="1" thickTop="1" x14ac:dyDescent="0.15">
      <c r="A117" s="12" t="s">
        <v>76</v>
      </c>
      <c r="B117" s="17"/>
      <c r="C117" s="14" t="str">
        <f t="shared" si="20"/>
        <v/>
      </c>
      <c r="D117" s="14" t="str">
        <f t="shared" si="21"/>
        <v/>
      </c>
      <c r="E117" s="15"/>
      <c r="F117" s="16"/>
      <c r="G117" s="17"/>
      <c r="H117" s="14" t="str">
        <f t="shared" si="22"/>
        <v/>
      </c>
      <c r="I117" s="14" t="str">
        <f t="shared" si="23"/>
        <v/>
      </c>
      <c r="J117" s="18"/>
    </row>
    <row r="118" spans="1:10" ht="20" hidden="1" customHeight="1" x14ac:dyDescent="0.15">
      <c r="A118" s="19" t="s">
        <v>77</v>
      </c>
      <c r="B118" s="20"/>
      <c r="C118" s="21" t="str">
        <f t="shared" si="20"/>
        <v/>
      </c>
      <c r="D118" s="21" t="str">
        <f t="shared" si="21"/>
        <v/>
      </c>
      <c r="E118" s="22"/>
      <c r="F118" s="23"/>
      <c r="G118" s="20"/>
      <c r="H118" s="21" t="str">
        <f t="shared" si="22"/>
        <v/>
      </c>
      <c r="I118" s="21" t="str">
        <f t="shared" si="23"/>
        <v/>
      </c>
      <c r="J118" s="24"/>
    </row>
    <row r="119" spans="1:10" ht="20" hidden="1" customHeight="1" x14ac:dyDescent="0.15">
      <c r="A119" s="19" t="s">
        <v>78</v>
      </c>
      <c r="B119" s="20"/>
      <c r="C119" s="21" t="str">
        <f t="shared" si="20"/>
        <v/>
      </c>
      <c r="D119" s="21" t="str">
        <f t="shared" si="21"/>
        <v/>
      </c>
      <c r="E119" s="22"/>
      <c r="F119" s="23"/>
      <c r="G119" s="20"/>
      <c r="H119" s="21" t="str">
        <f t="shared" si="22"/>
        <v/>
      </c>
      <c r="I119" s="21" t="str">
        <f t="shared" si="23"/>
        <v/>
      </c>
      <c r="J119" s="24"/>
    </row>
    <row r="120" spans="1:10" ht="20" hidden="1" customHeight="1" thickBot="1" x14ac:dyDescent="0.2">
      <c r="A120" s="25" t="s">
        <v>79</v>
      </c>
      <c r="B120" s="26"/>
      <c r="C120" s="27" t="str">
        <f t="shared" si="20"/>
        <v/>
      </c>
      <c r="D120" s="27" t="str">
        <f t="shared" si="21"/>
        <v/>
      </c>
      <c r="E120" s="28"/>
      <c r="F120" s="29"/>
      <c r="G120" s="26"/>
      <c r="H120" s="27" t="str">
        <f t="shared" si="22"/>
        <v/>
      </c>
      <c r="I120" s="27" t="str">
        <f t="shared" si="23"/>
        <v/>
      </c>
      <c r="J120" s="30"/>
    </row>
    <row r="121" spans="1:10" ht="20" hidden="1" customHeight="1" thickTop="1" thickBot="1" x14ac:dyDescent="0.2">
      <c r="A121" s="7" t="str">
        <f>"HEAT "&amp;MID(A116,6,2)+1</f>
        <v>HEAT 25</v>
      </c>
    </row>
    <row r="122" spans="1:10" ht="20" hidden="1" customHeight="1" thickTop="1" x14ac:dyDescent="0.15">
      <c r="A122" s="12" t="s">
        <v>76</v>
      </c>
      <c r="B122" s="17"/>
      <c r="C122" s="14" t="str">
        <f t="shared" si="20"/>
        <v/>
      </c>
      <c r="D122" s="14" t="str">
        <f t="shared" si="21"/>
        <v/>
      </c>
      <c r="E122" s="15"/>
      <c r="F122" s="16"/>
      <c r="G122" s="17"/>
      <c r="H122" s="14" t="str">
        <f t="shared" si="22"/>
        <v/>
      </c>
      <c r="I122" s="14" t="str">
        <f t="shared" si="23"/>
        <v/>
      </c>
      <c r="J122" s="18"/>
    </row>
    <row r="123" spans="1:10" ht="20" hidden="1" customHeight="1" x14ac:dyDescent="0.15">
      <c r="A123" s="19" t="s">
        <v>77</v>
      </c>
      <c r="B123" s="20"/>
      <c r="C123" s="21" t="str">
        <f t="shared" si="20"/>
        <v/>
      </c>
      <c r="D123" s="21" t="str">
        <f t="shared" si="21"/>
        <v/>
      </c>
      <c r="E123" s="22"/>
      <c r="F123" s="23"/>
      <c r="G123" s="20"/>
      <c r="H123" s="21" t="str">
        <f t="shared" si="22"/>
        <v/>
      </c>
      <c r="I123" s="21" t="str">
        <f t="shared" si="23"/>
        <v/>
      </c>
      <c r="J123" s="24"/>
    </row>
    <row r="124" spans="1:10" ht="20" hidden="1" customHeight="1" x14ac:dyDescent="0.15">
      <c r="A124" s="19" t="s">
        <v>78</v>
      </c>
      <c r="B124" s="20"/>
      <c r="C124" s="21" t="str">
        <f t="shared" si="20"/>
        <v/>
      </c>
      <c r="D124" s="21" t="str">
        <f t="shared" si="21"/>
        <v/>
      </c>
      <c r="E124" s="22"/>
      <c r="F124" s="23"/>
      <c r="G124" s="20"/>
      <c r="H124" s="21" t="str">
        <f t="shared" si="22"/>
        <v/>
      </c>
      <c r="I124" s="21" t="str">
        <f t="shared" si="23"/>
        <v/>
      </c>
      <c r="J124" s="24"/>
    </row>
    <row r="125" spans="1:10" ht="20" hidden="1" customHeight="1" thickBot="1" x14ac:dyDescent="0.2">
      <c r="A125" s="25" t="s">
        <v>79</v>
      </c>
      <c r="B125" s="26"/>
      <c r="C125" s="27" t="str">
        <f t="shared" si="20"/>
        <v/>
      </c>
      <c r="D125" s="27" t="str">
        <f t="shared" si="21"/>
        <v/>
      </c>
      <c r="E125" s="28"/>
      <c r="F125" s="29"/>
      <c r="G125" s="26"/>
      <c r="H125" s="27" t="str">
        <f t="shared" si="22"/>
        <v/>
      </c>
      <c r="I125" s="27" t="str">
        <f t="shared" si="23"/>
        <v/>
      </c>
      <c r="J125" s="30"/>
    </row>
    <row r="126" spans="1:10" ht="20" hidden="1" customHeight="1" thickTop="1" thickBot="1" x14ac:dyDescent="0.2">
      <c r="A126" s="7" t="str">
        <f>"HEAT "&amp;MID(A121,6,2)+1</f>
        <v>HEAT 26</v>
      </c>
    </row>
    <row r="127" spans="1:10" ht="20" hidden="1" customHeight="1" thickTop="1" x14ac:dyDescent="0.15">
      <c r="A127" s="12" t="s">
        <v>76</v>
      </c>
      <c r="B127" s="17"/>
      <c r="C127" s="14" t="str">
        <f t="shared" ref="C127:C142" si="24">IF($B127&lt;&gt;"",VLOOKUP($B127,Alla_anmälda,5),"")</f>
        <v/>
      </c>
      <c r="D127" s="14" t="str">
        <f t="shared" ref="D127:D142" si="25">IF($B127&lt;&gt;"",VLOOKUP($B127,Alla_anmälda,8),"")</f>
        <v/>
      </c>
      <c r="E127" s="15"/>
      <c r="F127" s="16"/>
      <c r="G127" s="17"/>
      <c r="H127" s="14" t="str">
        <f t="shared" ref="H127:H142" si="26">IF($B127&lt;&gt;"",VLOOKUP($B127,Alla_anmälda,9),"")</f>
        <v/>
      </c>
      <c r="I127" s="14" t="str">
        <f t="shared" ref="I127:I142" si="27">IF($B127&lt;&gt;"",VLOOKUP($B127,Alla_anmälda,10),"")</f>
        <v/>
      </c>
      <c r="J127" s="18"/>
    </row>
    <row r="128" spans="1:10" ht="20" hidden="1" customHeight="1" x14ac:dyDescent="0.15">
      <c r="A128" s="19" t="s">
        <v>77</v>
      </c>
      <c r="B128" s="20"/>
      <c r="C128" s="21" t="str">
        <f t="shared" si="24"/>
        <v/>
      </c>
      <c r="D128" s="21" t="str">
        <f t="shared" si="25"/>
        <v/>
      </c>
      <c r="E128" s="22"/>
      <c r="F128" s="23"/>
      <c r="G128" s="20"/>
      <c r="H128" s="21" t="str">
        <f t="shared" si="26"/>
        <v/>
      </c>
      <c r="I128" s="21" t="str">
        <f t="shared" si="27"/>
        <v/>
      </c>
      <c r="J128" s="24"/>
    </row>
    <row r="129" spans="1:10" ht="20" hidden="1" customHeight="1" x14ac:dyDescent="0.15">
      <c r="A129" s="19" t="s">
        <v>78</v>
      </c>
      <c r="B129" s="20"/>
      <c r="C129" s="21" t="str">
        <f t="shared" si="24"/>
        <v/>
      </c>
      <c r="D129" s="21" t="str">
        <f t="shared" si="25"/>
        <v/>
      </c>
      <c r="E129" s="22"/>
      <c r="F129" s="23"/>
      <c r="G129" s="20"/>
      <c r="H129" s="21" t="str">
        <f t="shared" si="26"/>
        <v/>
      </c>
      <c r="I129" s="21" t="str">
        <f t="shared" si="27"/>
        <v/>
      </c>
      <c r="J129" s="24"/>
    </row>
    <row r="130" spans="1:10" ht="20" hidden="1" customHeight="1" thickBot="1" x14ac:dyDescent="0.2">
      <c r="A130" s="25" t="s">
        <v>79</v>
      </c>
      <c r="B130" s="26"/>
      <c r="C130" s="27" t="str">
        <f t="shared" si="24"/>
        <v/>
      </c>
      <c r="D130" s="27" t="str">
        <f t="shared" si="25"/>
        <v/>
      </c>
      <c r="E130" s="28"/>
      <c r="F130" s="29"/>
      <c r="G130" s="26"/>
      <c r="H130" s="27" t="str">
        <f t="shared" si="26"/>
        <v/>
      </c>
      <c r="I130" s="27" t="str">
        <f t="shared" si="27"/>
        <v/>
      </c>
      <c r="J130" s="30"/>
    </row>
    <row r="131" spans="1:10" ht="20" hidden="1" customHeight="1" thickTop="1" thickBot="1" x14ac:dyDescent="0.2">
      <c r="A131" s="7" t="str">
        <f>"HEAT "&amp;MID(A126,6,2)+1</f>
        <v>HEAT 27</v>
      </c>
    </row>
    <row r="132" spans="1:10" ht="20" hidden="1" customHeight="1" thickTop="1" x14ac:dyDescent="0.15">
      <c r="A132" s="12" t="s">
        <v>76</v>
      </c>
      <c r="B132" s="17"/>
      <c r="C132" s="14" t="str">
        <f t="shared" si="24"/>
        <v/>
      </c>
      <c r="D132" s="14" t="str">
        <f t="shared" si="25"/>
        <v/>
      </c>
      <c r="E132" s="15"/>
      <c r="F132" s="16"/>
      <c r="G132" s="17"/>
      <c r="H132" s="14" t="str">
        <f t="shared" si="26"/>
        <v/>
      </c>
      <c r="I132" s="14" t="str">
        <f t="shared" si="27"/>
        <v/>
      </c>
      <c r="J132" s="18"/>
    </row>
    <row r="133" spans="1:10" ht="20" hidden="1" customHeight="1" x14ac:dyDescent="0.15">
      <c r="A133" s="19" t="s">
        <v>77</v>
      </c>
      <c r="B133" s="20"/>
      <c r="C133" s="21" t="str">
        <f t="shared" si="24"/>
        <v/>
      </c>
      <c r="D133" s="21" t="str">
        <f t="shared" si="25"/>
        <v/>
      </c>
      <c r="E133" s="22"/>
      <c r="F133" s="23"/>
      <c r="G133" s="20"/>
      <c r="H133" s="21" t="str">
        <f t="shared" si="26"/>
        <v/>
      </c>
      <c r="I133" s="21" t="str">
        <f t="shared" si="27"/>
        <v/>
      </c>
      <c r="J133" s="24"/>
    </row>
    <row r="134" spans="1:10" ht="20" hidden="1" customHeight="1" x14ac:dyDescent="0.15">
      <c r="A134" s="19" t="s">
        <v>78</v>
      </c>
      <c r="B134" s="20"/>
      <c r="C134" s="21" t="str">
        <f t="shared" si="24"/>
        <v/>
      </c>
      <c r="D134" s="21" t="str">
        <f t="shared" si="25"/>
        <v/>
      </c>
      <c r="E134" s="22"/>
      <c r="F134" s="23"/>
      <c r="G134" s="20"/>
      <c r="H134" s="21" t="str">
        <f t="shared" si="26"/>
        <v/>
      </c>
      <c r="I134" s="21" t="str">
        <f t="shared" si="27"/>
        <v/>
      </c>
      <c r="J134" s="24"/>
    </row>
    <row r="135" spans="1:10" ht="20" hidden="1" customHeight="1" thickBot="1" x14ac:dyDescent="0.2">
      <c r="A135" s="25" t="s">
        <v>79</v>
      </c>
      <c r="B135" s="26"/>
      <c r="C135" s="27" t="str">
        <f t="shared" si="24"/>
        <v/>
      </c>
      <c r="D135" s="27" t="str">
        <f t="shared" si="25"/>
        <v/>
      </c>
      <c r="E135" s="28"/>
      <c r="F135" s="29"/>
      <c r="G135" s="26"/>
      <c r="H135" s="27" t="str">
        <f t="shared" si="26"/>
        <v/>
      </c>
      <c r="I135" s="27" t="str">
        <f t="shared" si="27"/>
        <v/>
      </c>
      <c r="J135" s="30"/>
    </row>
    <row r="136" spans="1:10" ht="20" hidden="1" customHeight="1" thickTop="1" thickBot="1" x14ac:dyDescent="0.2">
      <c r="A136" s="7" t="str">
        <f>"HEAT "&amp;MID(A131,6,2)+1</f>
        <v>HEAT 28</v>
      </c>
    </row>
    <row r="137" spans="1:10" ht="20" hidden="1" customHeight="1" thickTop="1" x14ac:dyDescent="0.15">
      <c r="A137" s="12" t="s">
        <v>76</v>
      </c>
      <c r="B137" s="17"/>
      <c r="C137" s="14" t="str">
        <f t="shared" si="24"/>
        <v/>
      </c>
      <c r="D137" s="14" t="str">
        <f t="shared" si="25"/>
        <v/>
      </c>
      <c r="E137" s="15"/>
      <c r="F137" s="16"/>
      <c r="G137" s="17"/>
      <c r="H137" s="14" t="str">
        <f t="shared" si="26"/>
        <v/>
      </c>
      <c r="I137" s="14" t="str">
        <f t="shared" si="27"/>
        <v/>
      </c>
      <c r="J137" s="18"/>
    </row>
    <row r="138" spans="1:10" ht="20" hidden="1" customHeight="1" x14ac:dyDescent="0.15">
      <c r="A138" s="19" t="s">
        <v>77</v>
      </c>
      <c r="B138" s="20"/>
      <c r="C138" s="21" t="str">
        <f t="shared" si="24"/>
        <v/>
      </c>
      <c r="D138" s="21" t="str">
        <f t="shared" si="25"/>
        <v/>
      </c>
      <c r="E138" s="22"/>
      <c r="F138" s="23"/>
      <c r="G138" s="20"/>
      <c r="H138" s="21" t="str">
        <f t="shared" si="26"/>
        <v/>
      </c>
      <c r="I138" s="21" t="str">
        <f t="shared" si="27"/>
        <v/>
      </c>
      <c r="J138" s="24"/>
    </row>
    <row r="139" spans="1:10" ht="20" hidden="1" customHeight="1" x14ac:dyDescent="0.15">
      <c r="A139" s="19" t="s">
        <v>78</v>
      </c>
      <c r="B139" s="20"/>
      <c r="C139" s="21" t="str">
        <f t="shared" si="24"/>
        <v/>
      </c>
      <c r="D139" s="21" t="str">
        <f t="shared" si="25"/>
        <v/>
      </c>
      <c r="E139" s="22"/>
      <c r="F139" s="23"/>
      <c r="G139" s="20"/>
      <c r="H139" s="21" t="str">
        <f t="shared" si="26"/>
        <v/>
      </c>
      <c r="I139" s="21" t="str">
        <f t="shared" si="27"/>
        <v/>
      </c>
      <c r="J139" s="24"/>
    </row>
    <row r="140" spans="1:10" ht="20" hidden="1" customHeight="1" thickBot="1" x14ac:dyDescent="0.2">
      <c r="A140" s="25" t="s">
        <v>79</v>
      </c>
      <c r="B140" s="26"/>
      <c r="C140" s="27" t="str">
        <f t="shared" si="24"/>
        <v/>
      </c>
      <c r="D140" s="27" t="str">
        <f t="shared" si="25"/>
        <v/>
      </c>
      <c r="E140" s="28"/>
      <c r="F140" s="29"/>
      <c r="G140" s="26"/>
      <c r="H140" s="27" t="str">
        <f t="shared" si="26"/>
        <v/>
      </c>
      <c r="I140" s="27" t="str">
        <f t="shared" si="27"/>
        <v/>
      </c>
      <c r="J140" s="30"/>
    </row>
    <row r="141" spans="1:10" ht="20" hidden="1" customHeight="1" thickTop="1" thickBot="1" x14ac:dyDescent="0.2">
      <c r="A141" s="7" t="str">
        <f>"HEAT "&amp;MID(A136,6,2)+1</f>
        <v>HEAT 29</v>
      </c>
    </row>
    <row r="142" spans="1:10" ht="20" hidden="1" customHeight="1" thickTop="1" x14ac:dyDescent="0.15">
      <c r="A142" s="12" t="s">
        <v>76</v>
      </c>
      <c r="B142" s="17"/>
      <c r="C142" s="14" t="str">
        <f t="shared" si="24"/>
        <v/>
      </c>
      <c r="D142" s="14" t="str">
        <f t="shared" si="25"/>
        <v/>
      </c>
      <c r="E142" s="15"/>
      <c r="F142" s="16"/>
      <c r="G142" s="17"/>
      <c r="H142" s="14" t="str">
        <f t="shared" si="26"/>
        <v/>
      </c>
      <c r="I142" s="14" t="str">
        <f t="shared" si="27"/>
        <v/>
      </c>
      <c r="J142" s="18"/>
    </row>
    <row r="143" spans="1:10" ht="20" hidden="1" customHeight="1" x14ac:dyDescent="0.15">
      <c r="A143" s="19" t="s">
        <v>77</v>
      </c>
      <c r="B143" s="20"/>
      <c r="C143" s="21" t="str">
        <f>IF($B143&lt;&gt;"",VLOOKUP($B143,Alla_anmälda,5),"")</f>
        <v/>
      </c>
      <c r="D143" s="21" t="str">
        <f>IF($B143&lt;&gt;"",VLOOKUP($B143,Alla_anmälda,8),"")</f>
        <v/>
      </c>
      <c r="E143" s="22"/>
      <c r="F143" s="23"/>
      <c r="G143" s="20"/>
      <c r="H143" s="21" t="str">
        <f>IF($B143&lt;&gt;"",VLOOKUP($B143,Alla_anmälda,9),"")</f>
        <v/>
      </c>
      <c r="I143" s="21" t="str">
        <f>IF($B143&lt;&gt;"",VLOOKUP($B143,Alla_anmälda,10),"")</f>
        <v/>
      </c>
      <c r="J143" s="24"/>
    </row>
    <row r="144" spans="1:10" ht="20" hidden="1" customHeight="1" x14ac:dyDescent="0.15">
      <c r="A144" s="19" t="s">
        <v>78</v>
      </c>
      <c r="B144" s="20"/>
      <c r="C144" s="21" t="str">
        <f>IF($B144&lt;&gt;"",VLOOKUP($B144,Alla_anmälda,5),"")</f>
        <v/>
      </c>
      <c r="D144" s="21" t="str">
        <f>IF($B144&lt;&gt;"",VLOOKUP($B144,Alla_anmälda,8),"")</f>
        <v/>
      </c>
      <c r="E144" s="22"/>
      <c r="F144" s="23"/>
      <c r="G144" s="20"/>
      <c r="H144" s="21" t="str">
        <f>IF($B144&lt;&gt;"",VLOOKUP($B144,Alla_anmälda,9),"")</f>
        <v/>
      </c>
      <c r="I144" s="21" t="str">
        <f>IF($B144&lt;&gt;"",VLOOKUP($B144,Alla_anmälda,10),"")</f>
        <v/>
      </c>
      <c r="J144" s="24"/>
    </row>
    <row r="145" spans="1:10" ht="20" hidden="1" customHeight="1" thickBot="1" x14ac:dyDescent="0.2">
      <c r="A145" s="25" t="s">
        <v>79</v>
      </c>
      <c r="B145" s="26"/>
      <c r="C145" s="27" t="str">
        <f>IF($B145&lt;&gt;"",VLOOKUP($B145,Alla_anmälda,5),"")</f>
        <v/>
      </c>
      <c r="D145" s="27" t="str">
        <f>IF($B145&lt;&gt;"",VLOOKUP($B145,Alla_anmälda,8),"")</f>
        <v/>
      </c>
      <c r="E145" s="28"/>
      <c r="F145" s="29"/>
      <c r="G145" s="26"/>
      <c r="H145" s="27" t="str">
        <f>IF($B145&lt;&gt;"",VLOOKUP($B145,Alla_anmälda,9),"")</f>
        <v/>
      </c>
      <c r="I145" s="27" t="str">
        <f>IF($B145&lt;&gt;"",VLOOKUP($B145,Alla_anmälda,10),"")</f>
        <v/>
      </c>
      <c r="J145" s="30"/>
    </row>
    <row r="146" spans="1:10" ht="20" hidden="1" customHeight="1" thickTop="1" thickBot="1" x14ac:dyDescent="0.2">
      <c r="A146" s="7" t="str">
        <f>"HEAT "&amp;MID(A141,6,2)+1</f>
        <v>HEAT 30</v>
      </c>
    </row>
    <row r="147" spans="1:10" ht="20" hidden="1" customHeight="1" thickTop="1" x14ac:dyDescent="0.15">
      <c r="A147" s="12" t="s">
        <v>76</v>
      </c>
      <c r="B147" s="17"/>
      <c r="C147" s="14" t="str">
        <f>IF($B147&lt;&gt;"",VLOOKUP($B147,Alla_anmälda,5),"")</f>
        <v/>
      </c>
      <c r="D147" s="14" t="str">
        <f>IF($B147&lt;&gt;"",VLOOKUP($B147,Alla_anmälda,8),"")</f>
        <v/>
      </c>
      <c r="E147" s="15"/>
      <c r="F147" s="16"/>
      <c r="G147" s="17"/>
      <c r="H147" s="14" t="str">
        <f>IF($B147&lt;&gt;"",VLOOKUP($B147,Alla_anmälda,9),"")</f>
        <v/>
      </c>
      <c r="I147" s="14" t="str">
        <f>IF($B147&lt;&gt;"",VLOOKUP($B147,Alla_anmälda,10),"")</f>
        <v/>
      </c>
      <c r="J147" s="18"/>
    </row>
    <row r="148" spans="1:10" ht="20" hidden="1" customHeight="1" x14ac:dyDescent="0.15">
      <c r="A148" s="19" t="s">
        <v>77</v>
      </c>
      <c r="B148" s="20"/>
      <c r="C148" s="21" t="str">
        <f>IF($B148&lt;&gt;"",VLOOKUP($B148,Alla_anmälda,5),"")</f>
        <v/>
      </c>
      <c r="D148" s="21" t="str">
        <f>IF($B148&lt;&gt;"",VLOOKUP($B148,Alla_anmälda,8),"")</f>
        <v/>
      </c>
      <c r="E148" s="22"/>
      <c r="F148" s="23"/>
      <c r="G148" s="20"/>
      <c r="H148" s="21" t="str">
        <f>IF($B148&lt;&gt;"",VLOOKUP($B148,Alla_anmälda,9),"")</f>
        <v/>
      </c>
      <c r="I148" s="21" t="str">
        <f>IF($B148&lt;&gt;"",VLOOKUP($B148,Alla_anmälda,10),"")</f>
        <v/>
      </c>
      <c r="J148" s="24"/>
    </row>
    <row r="149" spans="1:10" ht="20" hidden="1" customHeight="1" x14ac:dyDescent="0.15">
      <c r="A149" s="19" t="s">
        <v>78</v>
      </c>
      <c r="B149" s="20"/>
      <c r="C149" s="21" t="str">
        <f>IF($B149&lt;&gt;"",VLOOKUP($B149,Alla_anmälda,5),"")</f>
        <v/>
      </c>
      <c r="D149" s="21" t="str">
        <f>IF($B149&lt;&gt;"",VLOOKUP($B149,Alla_anmälda,8),"")</f>
        <v/>
      </c>
      <c r="E149" s="22"/>
      <c r="F149" s="23"/>
      <c r="G149" s="20"/>
      <c r="H149" s="21" t="str">
        <f>IF($B149&lt;&gt;"",VLOOKUP($B149,Alla_anmälda,9),"")</f>
        <v/>
      </c>
      <c r="I149" s="21" t="str">
        <f>IF($B149&lt;&gt;"",VLOOKUP($B149,Alla_anmälda,10),"")</f>
        <v/>
      </c>
      <c r="J149" s="24"/>
    </row>
    <row r="150" spans="1:10" ht="20" hidden="1" customHeight="1" thickBot="1" x14ac:dyDescent="0.2">
      <c r="A150" s="25" t="s">
        <v>79</v>
      </c>
      <c r="B150" s="26"/>
      <c r="C150" s="27" t="str">
        <f>IF($B150&lt;&gt;"",VLOOKUP($B150,Alla_anmälda,5),"")</f>
        <v/>
      </c>
      <c r="D150" s="27" t="str">
        <f>IF($B150&lt;&gt;"",VLOOKUP($B150,Alla_anmälda,8),"")</f>
        <v/>
      </c>
      <c r="E150" s="28"/>
      <c r="F150" s="29"/>
      <c r="G150" s="26"/>
      <c r="H150" s="27" t="str">
        <f>IF($B150&lt;&gt;"",VLOOKUP($B150,Alla_anmälda,9),"")</f>
        <v/>
      </c>
      <c r="I150" s="27" t="str">
        <f>IF($B150&lt;&gt;"",VLOOKUP($B150,Alla_anmälda,10),"")</f>
        <v/>
      </c>
      <c r="J150" s="30"/>
    </row>
    <row r="151" spans="1:10" ht="20" customHeight="1" thickTop="1" x14ac:dyDescent="0.15"/>
  </sheetData>
  <printOptions horizontalCentered="1"/>
  <pageMargins left="0.39370078740157483" right="0.39370078740157483" top="0.98425196850393704" bottom="0.39370078740157483" header="0.39370078740157483" footer="0.39370078740157483"/>
  <pageSetup paperSize="9" scale="99" orientation="landscape" verticalDpi="300" copies="4" r:id="rId1"/>
  <headerFooter alignWithMargins="0">
    <oddHeader>&amp;LWHIPPET RACE&amp;C&amp;12SM 2022 KALMAR
FÖRSÖK 1 TIKAR&amp;R&amp;8&amp;F.&amp;A
Page &amp;P (&amp;N)</oddHeader>
  </headerFooter>
  <rowBreaks count="2" manualBreakCount="2">
    <brk id="20" max="16383" man="1"/>
    <brk id="40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BA7B3-8014-6B4A-BD05-37F47F62E7E1}">
  <dimension ref="A1:K151"/>
  <sheetViews>
    <sheetView topLeftCell="A22" zoomScale="132" zoomScaleNormal="100" zoomScaleSheetLayoutView="100" workbookViewId="0">
      <selection activeCell="H157" sqref="H157"/>
    </sheetView>
  </sheetViews>
  <sheetFormatPr baseColWidth="10" defaultColWidth="9.1640625" defaultRowHeight="20" customHeight="1" x14ac:dyDescent="0.15"/>
  <cols>
    <col min="1" max="1" width="7.5" style="3" customWidth="1"/>
    <col min="2" max="2" width="6.1640625" style="8" bestFit="1" customWidth="1"/>
    <col min="3" max="3" width="23.83203125" style="3" bestFit="1" customWidth="1"/>
    <col min="4" max="4" width="2.33203125" style="3" customWidth="1"/>
    <col min="5" max="5" width="7.1640625" style="31" customWidth="1"/>
    <col min="6" max="6" width="4.83203125" style="32" customWidth="1"/>
    <col min="7" max="7" width="4.83203125" style="8" hidden="1" customWidth="1"/>
    <col min="8" max="8" width="32" style="3" customWidth="1"/>
    <col min="9" max="9" width="8.6640625" style="3" customWidth="1"/>
    <col min="10" max="10" width="23.5" style="8" customWidth="1"/>
    <col min="11" max="16384" width="9.1640625" style="3"/>
  </cols>
  <sheetData>
    <row r="1" spans="1:10" ht="25" customHeight="1" thickBot="1" x14ac:dyDescent="0.2">
      <c r="A1" s="7" t="s">
        <v>72</v>
      </c>
      <c r="E1" s="9" t="s">
        <v>73</v>
      </c>
      <c r="F1" s="10" t="s">
        <v>74</v>
      </c>
      <c r="G1" s="11"/>
      <c r="H1" s="7"/>
      <c r="I1" s="7"/>
      <c r="J1" s="11" t="s">
        <v>75</v>
      </c>
    </row>
    <row r="2" spans="1:10" ht="25" customHeight="1" thickTop="1" x14ac:dyDescent="0.15">
      <c r="A2" s="12" t="s">
        <v>76</v>
      </c>
      <c r="B2" s="13">
        <v>14270</v>
      </c>
      <c r="C2" s="14" t="str">
        <f>IF($B2&lt;&gt;"",VLOOKUP($B2,Alla_anmälda,5),"")</f>
        <v>Miraqulix LL Extreme</v>
      </c>
      <c r="D2" s="14" t="str">
        <f>IF($B2&lt;&gt;"",VLOOKUP($B2,Alla_anmälda,8),"")</f>
        <v>H</v>
      </c>
      <c r="E2" s="15">
        <v>10.41</v>
      </c>
      <c r="F2" s="16">
        <v>1</v>
      </c>
      <c r="G2" s="17"/>
      <c r="H2" s="14" t="str">
        <f>IF($B2&lt;&gt;"",VLOOKUP($B2,Alla_anmälda,9),"")</f>
        <v>Fransson Kenth</v>
      </c>
      <c r="I2" s="14" t="str">
        <f>IF($B2&lt;&gt;"",VLOOKUP($B2,Alla_anmälda,10),"")</f>
        <v>KAL</v>
      </c>
      <c r="J2" s="18"/>
    </row>
    <row r="3" spans="1:10" ht="25" customHeight="1" x14ac:dyDescent="0.15">
      <c r="A3" s="19" t="s">
        <v>77</v>
      </c>
      <c r="B3" s="20">
        <v>1325</v>
      </c>
      <c r="C3" s="21" t="str">
        <f>IF($B3&lt;&gt;"",VLOOKUP($B3,Alla_anmälda,5),"")</f>
        <v>Miraqulix Cullini Beast</v>
      </c>
      <c r="D3" s="21" t="str">
        <f>IF($B3&lt;&gt;"",VLOOKUP($B3,Alla_anmälda,8),"")</f>
        <v>H</v>
      </c>
      <c r="E3" s="22">
        <v>10.52</v>
      </c>
      <c r="F3" s="23">
        <v>2</v>
      </c>
      <c r="G3" s="20"/>
      <c r="H3" s="21" t="str">
        <f>IF($B3&lt;&gt;"",VLOOKUP($B3,Alla_anmälda,9),"")</f>
        <v>Lundqvist Marie</v>
      </c>
      <c r="I3" s="21" t="str">
        <f>IF($B3&lt;&gt;"",VLOOKUP($B3,Alla_anmälda,10),"")</f>
        <v>KAL</v>
      </c>
      <c r="J3" s="24"/>
    </row>
    <row r="4" spans="1:10" ht="25" customHeight="1" x14ac:dyDescent="0.15">
      <c r="A4" s="19" t="s">
        <v>78</v>
      </c>
      <c r="B4" s="20">
        <v>1385</v>
      </c>
      <c r="C4" s="21" t="str">
        <f>IF($B4&lt;&gt;"",VLOOKUP($B4,Alla_anmälda,5),"")</f>
        <v>Crazy Owl's Långväga-Sven</v>
      </c>
      <c r="D4" s="21" t="str">
        <f>IF($B4&lt;&gt;"",VLOOKUP($B4,Alla_anmälda,8),"")</f>
        <v>H</v>
      </c>
      <c r="E4" s="22">
        <v>10.59</v>
      </c>
      <c r="F4" s="23">
        <v>4</v>
      </c>
      <c r="G4" s="20"/>
      <c r="H4" s="21" t="str">
        <f>IF($B4&lt;&gt;"",VLOOKUP($B4,Alla_anmälda,9),"")</f>
        <v>Lundqvist Marie</v>
      </c>
      <c r="I4" s="21" t="str">
        <f>IF($B4&lt;&gt;"",VLOOKUP($B4,Alla_anmälda,10),"")</f>
        <v>KAL</v>
      </c>
      <c r="J4" s="24"/>
    </row>
    <row r="5" spans="1:10" ht="25" customHeight="1" thickBot="1" x14ac:dyDescent="0.2">
      <c r="A5" s="25" t="s">
        <v>79</v>
      </c>
      <c r="B5" s="26">
        <v>1362</v>
      </c>
      <c r="C5" s="27" t="str">
        <f>IF($B5&lt;&gt;"",VLOOKUP($B5,Alla_anmälda,5),"")</f>
        <v xml:space="preserve">Goat-Wools Zappa </v>
      </c>
      <c r="D5" s="27" t="str">
        <f>IF($B5&lt;&gt;"",VLOOKUP($B5,Alla_anmälda,8),"")</f>
        <v>H</v>
      </c>
      <c r="E5" s="28">
        <v>10.58</v>
      </c>
      <c r="F5" s="29">
        <v>3</v>
      </c>
      <c r="G5" s="26"/>
      <c r="H5" s="27" t="str">
        <f>IF($B5&lt;&gt;"",VLOOKUP($B5,Alla_anmälda,9),"")</f>
        <v>Petersson Eva</v>
      </c>
      <c r="I5" s="27" t="str">
        <f>IF($B5&lt;&gt;"",VLOOKUP($B5,Alla_anmälda,10),"")</f>
        <v>NOR</v>
      </c>
      <c r="J5" s="30"/>
    </row>
    <row r="6" spans="1:10" ht="25" customHeight="1" thickTop="1" thickBot="1" x14ac:dyDescent="0.2">
      <c r="A6" s="7" t="str">
        <f>"HEAT "&amp;MID(A1,6,2)+1</f>
        <v>HEAT 2</v>
      </c>
    </row>
    <row r="7" spans="1:10" ht="25" customHeight="1" thickTop="1" x14ac:dyDescent="0.15">
      <c r="A7" s="12" t="s">
        <v>76</v>
      </c>
      <c r="B7" s="17">
        <v>1511</v>
      </c>
      <c r="C7" s="14" t="str">
        <f>IF($B7&lt;&gt;"",VLOOKUP($B7,Alla_anmälda,5),"")</f>
        <v>Raceheart´s MB Chewbacca</v>
      </c>
      <c r="D7" s="14" t="str">
        <f>IF($B7&lt;&gt;"",VLOOKUP($B7,Alla_anmälda,8),"")</f>
        <v>H</v>
      </c>
      <c r="E7" s="15">
        <v>9.65</v>
      </c>
      <c r="F7" s="16">
        <v>1</v>
      </c>
      <c r="G7" s="17"/>
      <c r="H7" s="14" t="str">
        <f>IF($B7&lt;&gt;"",VLOOKUP($B7,Alla_anmälda,9),"")</f>
        <v>Carlsson Rigmor</v>
      </c>
      <c r="I7" s="14" t="str">
        <f>IF($B7&lt;&gt;"",VLOOKUP($B7,Alla_anmälda,10),"")</f>
        <v>HAL</v>
      </c>
      <c r="J7" s="18"/>
    </row>
    <row r="8" spans="1:10" ht="25" customHeight="1" x14ac:dyDescent="0.15">
      <c r="A8" s="19" t="s">
        <v>77</v>
      </c>
      <c r="B8" s="20">
        <v>1458</v>
      </c>
      <c r="C8" s="21" t="str">
        <f>IF($B8&lt;&gt;"",VLOOKUP($B8,Alla_anmälda,5),"")</f>
        <v>Tre Hjärtans Baztian</v>
      </c>
      <c r="D8" s="21" t="str">
        <f>IF($B8&lt;&gt;"",VLOOKUP($B8,Alla_anmälda,8),"")</f>
        <v>H</v>
      </c>
      <c r="E8" s="22">
        <v>9.8800000000000008</v>
      </c>
      <c r="F8" s="23">
        <v>3</v>
      </c>
      <c r="G8" s="20"/>
      <c r="H8" s="21" t="str">
        <f>IF($B8&lt;&gt;"",VLOOKUP($B8,Alla_anmälda,9),"")</f>
        <v>Trulsson Anna &amp; Claes</v>
      </c>
      <c r="I8" s="21" t="str">
        <f>IF($B8&lt;&gt;"",VLOOKUP($B8,Alla_anmälda,10),"")</f>
        <v>HAL</v>
      </c>
      <c r="J8" s="24"/>
    </row>
    <row r="9" spans="1:10" ht="25" customHeight="1" x14ac:dyDescent="0.15">
      <c r="A9" s="19" t="s">
        <v>78</v>
      </c>
      <c r="B9" s="20">
        <v>1468</v>
      </c>
      <c r="C9" s="21" t="str">
        <f>IF($B9&lt;&gt;"",VLOOKUP($B9,Alla_anmälda,5),"")</f>
        <v>Miraqulix LL Devil In Disguise</v>
      </c>
      <c r="D9" s="21" t="str">
        <f>IF($B9&lt;&gt;"",VLOOKUP($B9,Alla_anmälda,8),"")</f>
        <v>H</v>
      </c>
      <c r="E9" s="22">
        <v>9.76</v>
      </c>
      <c r="F9" s="23">
        <v>2</v>
      </c>
      <c r="G9" s="20"/>
      <c r="H9" s="21" t="str">
        <f>IF($B9&lt;&gt;"",VLOOKUP($B9,Alla_anmälda,9),"")</f>
        <v>Fransson Kenth &amp; Andersson Eva-Marie</v>
      </c>
      <c r="I9" s="21" t="str">
        <f>IF($B9&lt;&gt;"",VLOOKUP($B9,Alla_anmälda,10),"")</f>
        <v>KAL</v>
      </c>
      <c r="J9" s="24"/>
    </row>
    <row r="10" spans="1:10" ht="25" customHeight="1" thickBot="1" x14ac:dyDescent="0.2">
      <c r="A10" s="25" t="s">
        <v>79</v>
      </c>
      <c r="B10" s="26">
        <v>1480</v>
      </c>
      <c r="C10" s="27" t="str">
        <f>IF($B10&lt;&gt;"",VLOOKUP($B10,Alla_anmälda,5),"")</f>
        <v>Rappfotens Harry Lime</v>
      </c>
      <c r="D10" s="27" t="str">
        <f>IF($B10&lt;&gt;"",VLOOKUP($B10,Alla_anmälda,8),"")</f>
        <v>H</v>
      </c>
      <c r="E10" s="28"/>
      <c r="F10" s="29"/>
      <c r="G10" s="26"/>
      <c r="H10" s="27" t="str">
        <f>IF($B10&lt;&gt;"",VLOOKUP($B10,Alla_anmälda,9),"")</f>
        <v>Held Ann-Christin &amp; Bengt</v>
      </c>
      <c r="I10" s="27" t="str">
        <f>IF($B10&lt;&gt;"",VLOOKUP($B10,Alla_anmälda,10),"")</f>
        <v>KAL</v>
      </c>
      <c r="J10" s="30" t="s">
        <v>80</v>
      </c>
    </row>
    <row r="11" spans="1:10" ht="25" customHeight="1" thickTop="1" thickBot="1" x14ac:dyDescent="0.2">
      <c r="A11" s="7" t="str">
        <f>"HEAT "&amp;MID(A6,6,2)+1</f>
        <v>HEAT 3</v>
      </c>
    </row>
    <row r="12" spans="1:10" ht="25" customHeight="1" thickTop="1" x14ac:dyDescent="0.15">
      <c r="A12" s="12" t="s">
        <v>76</v>
      </c>
      <c r="B12" s="17">
        <v>1494</v>
      </c>
      <c r="C12" s="14" t="str">
        <f>IF($B12&lt;&gt;"",VLOOKUP($B12,Alla_anmälda,5),"")</f>
        <v>Hannemoon HM Shere Khan</v>
      </c>
      <c r="D12" s="14" t="str">
        <f>IF($B12&lt;&gt;"",VLOOKUP($B12,Alla_anmälda,8),"")</f>
        <v>H</v>
      </c>
      <c r="E12" s="15">
        <v>9.52</v>
      </c>
      <c r="F12" s="16">
        <v>1</v>
      </c>
      <c r="G12" s="17"/>
      <c r="H12" s="14" t="str">
        <f>IF($B12&lt;&gt;"",VLOOKUP($B12,Alla_anmälda,9),"")</f>
        <v>Petersson Eva</v>
      </c>
      <c r="I12" s="14" t="str">
        <f>IF($B12&lt;&gt;"",VLOOKUP($B12,Alla_anmälda,10),"")</f>
        <v>NOR</v>
      </c>
      <c r="J12" s="18"/>
    </row>
    <row r="13" spans="1:10" ht="25" customHeight="1" x14ac:dyDescent="0.15">
      <c r="A13" s="19" t="s">
        <v>77</v>
      </c>
      <c r="B13" s="20">
        <v>1506</v>
      </c>
      <c r="C13" s="21" t="str">
        <f>IF($B13&lt;&gt;"",VLOOKUP($B13,Alla_anmälda,5),"")</f>
        <v>Crazy Owl´s Björn Järnsida</v>
      </c>
      <c r="D13" s="21" t="str">
        <f>IF($B13&lt;&gt;"",VLOOKUP($B13,Alla_anmälda,8),"")</f>
        <v>H</v>
      </c>
      <c r="E13" s="22">
        <v>9.81</v>
      </c>
      <c r="F13" s="23">
        <v>2</v>
      </c>
      <c r="G13" s="20"/>
      <c r="H13" s="21" t="str">
        <f>IF($B13&lt;&gt;"",VLOOKUP($B13,Alla_anmälda,9),"")</f>
        <v>Sjöberg Monica</v>
      </c>
      <c r="I13" s="21" t="str">
        <f>IF($B13&lt;&gt;"",VLOOKUP($B13,Alla_anmälda,10),"")</f>
        <v>KAR</v>
      </c>
      <c r="J13" s="24"/>
    </row>
    <row r="14" spans="1:10" ht="25" customHeight="1" x14ac:dyDescent="0.15">
      <c r="A14" s="19" t="s">
        <v>78</v>
      </c>
      <c r="B14" s="20">
        <v>1483</v>
      </c>
      <c r="C14" s="21" t="str">
        <f>IF($B14&lt;&gt;"",VLOOKUP($B14,Alla_anmälda,5),"")</f>
        <v>Miraqulix LL Dark Moon</v>
      </c>
      <c r="D14" s="21" t="str">
        <f>IF($B14&lt;&gt;"",VLOOKUP($B14,Alla_anmälda,8),"")</f>
        <v>H</v>
      </c>
      <c r="E14" s="22">
        <v>10.23</v>
      </c>
      <c r="F14" s="23">
        <v>3</v>
      </c>
      <c r="G14" s="20"/>
      <c r="H14" s="21" t="str">
        <f>IF($B14&lt;&gt;"",VLOOKUP($B14,Alla_anmälda,9),"")</f>
        <v>Adolfsson Lars</v>
      </c>
      <c r="I14" s="21" t="str">
        <f>IF($B14&lt;&gt;"",VLOOKUP($B14,Alla_anmälda,10),"")</f>
        <v>KAL</v>
      </c>
      <c r="J14" s="24"/>
    </row>
    <row r="15" spans="1:10" ht="25" customHeight="1" thickBot="1" x14ac:dyDescent="0.2">
      <c r="A15" s="25" t="s">
        <v>79</v>
      </c>
      <c r="B15" s="26"/>
      <c r="C15" s="27" t="str">
        <f>IF($B15&lt;&gt;"",VLOOKUP($B15,Alla_anmälda,5),"")</f>
        <v/>
      </c>
      <c r="D15" s="27" t="str">
        <f>IF($B15&lt;&gt;"",VLOOKUP($B15,Alla_anmälda,8),"")</f>
        <v/>
      </c>
      <c r="E15" s="28"/>
      <c r="F15" s="29"/>
      <c r="G15" s="26"/>
      <c r="H15" s="27" t="str">
        <f>IF($B15&lt;&gt;"",VLOOKUP($B15,Alla_anmälda,9),"")</f>
        <v/>
      </c>
      <c r="I15" s="27" t="str">
        <f>IF($B15&lt;&gt;"",VLOOKUP($B15,Alla_anmälda,10),"")</f>
        <v/>
      </c>
      <c r="J15" s="30"/>
    </row>
    <row r="16" spans="1:10" ht="25" customHeight="1" thickTop="1" thickBot="1" x14ac:dyDescent="0.2">
      <c r="A16" s="7" t="str">
        <f>"HEAT "&amp;MID(A11,6,2)+1</f>
        <v>HEAT 4</v>
      </c>
      <c r="C16" s="3" t="s">
        <v>81</v>
      </c>
    </row>
    <row r="17" spans="1:10" ht="25" customHeight="1" thickTop="1" x14ac:dyDescent="0.15">
      <c r="A17" s="12" t="s">
        <v>76</v>
      </c>
      <c r="B17" s="17">
        <v>1435</v>
      </c>
      <c r="C17" s="14" t="str">
        <f>IF($B17&lt;&gt;"",VLOOKUP($B17,Alla_anmälda,5),"")</f>
        <v>RaceHeart´s MB Charmander</v>
      </c>
      <c r="D17" s="14" t="str">
        <f>IF($B17&lt;&gt;"",VLOOKUP($B17,Alla_anmälda,8),"")</f>
        <v>H</v>
      </c>
      <c r="E17" s="15">
        <v>9.49</v>
      </c>
      <c r="F17" s="16">
        <v>1</v>
      </c>
      <c r="G17" s="17"/>
      <c r="H17" s="14" t="str">
        <f>IF($B17&lt;&gt;"",VLOOKUP($B17,Alla_anmälda,9),"")</f>
        <v>Petersson Eva</v>
      </c>
      <c r="I17" s="14" t="str">
        <f>IF($B17&lt;&gt;"",VLOOKUP($B17,Alla_anmälda,10),"")</f>
        <v>NOR</v>
      </c>
      <c r="J17" s="18"/>
    </row>
    <row r="18" spans="1:10" ht="25" customHeight="1" x14ac:dyDescent="0.15">
      <c r="A18" s="19" t="s">
        <v>77</v>
      </c>
      <c r="B18" s="20">
        <v>1386</v>
      </c>
      <c r="C18" s="21" t="str">
        <f>IF($B18&lt;&gt;"",VLOOKUP($B18,Alla_anmälda,5),"")</f>
        <v>August</v>
      </c>
      <c r="D18" s="21" t="str">
        <f>IF($B18&lt;&gt;"",VLOOKUP($B18,Alla_anmälda,8),"")</f>
        <v>H</v>
      </c>
      <c r="E18" s="22">
        <v>9.84</v>
      </c>
      <c r="F18" s="23">
        <v>2</v>
      </c>
      <c r="G18" s="20"/>
      <c r="H18" s="21" t="str">
        <f>IF($B18&lt;&gt;"",VLOOKUP($B18,Alla_anmälda,9),"")</f>
        <v xml:space="preserve">Trulsson Anna </v>
      </c>
      <c r="I18" s="21" t="str">
        <f>IF($B18&lt;&gt;"",VLOOKUP($B18,Alla_anmälda,10),"")</f>
        <v>HAL</v>
      </c>
      <c r="J18" s="24"/>
    </row>
    <row r="19" spans="1:10" ht="25" customHeight="1" x14ac:dyDescent="0.15">
      <c r="A19" s="19" t="s">
        <v>78</v>
      </c>
      <c r="B19" s="20">
        <v>1340</v>
      </c>
      <c r="C19" s="21" t="str">
        <f>IF($B19&lt;&gt;"",VLOOKUP($B19,Alla_anmälda,5),"")</f>
        <v>Elmer vd Waterram</v>
      </c>
      <c r="D19" s="21" t="str">
        <f>IF($B19&lt;&gt;"",VLOOKUP($B19,Alla_anmälda,8),"")</f>
        <v>H</v>
      </c>
      <c r="E19" s="22"/>
      <c r="F19" s="23"/>
      <c r="G19" s="20"/>
      <c r="H19" s="21" t="str">
        <f>IF($B19&lt;&gt;"",VLOOKUP($B19,Alla_anmälda,9),"")</f>
        <v>Held ann-Christine &amp; Bengt</v>
      </c>
      <c r="I19" s="21" t="str">
        <f>IF($B19&lt;&gt;"",VLOOKUP($B19,Alla_anmälda,10),"")</f>
        <v>KAL</v>
      </c>
      <c r="J19" s="24" t="s">
        <v>80</v>
      </c>
    </row>
    <row r="20" spans="1:10" ht="25" customHeight="1" thickBot="1" x14ac:dyDescent="0.2">
      <c r="A20" s="25" t="s">
        <v>79</v>
      </c>
      <c r="B20" s="26"/>
      <c r="C20" s="27" t="str">
        <f>IF($B20&lt;&gt;"",VLOOKUP($B20,Alla_anmälda,5),"")</f>
        <v/>
      </c>
      <c r="D20" s="27" t="str">
        <f>IF($B20&lt;&gt;"",VLOOKUP($B20,Alla_anmälda,8),"")</f>
        <v/>
      </c>
      <c r="E20" s="28"/>
      <c r="F20" s="29"/>
      <c r="G20" s="26"/>
      <c r="H20" s="27" t="str">
        <f>IF($B20&lt;&gt;"",VLOOKUP($B20,Alla_anmälda,9),"")</f>
        <v/>
      </c>
      <c r="I20" s="27" t="str">
        <f>IF($B20&lt;&gt;"",VLOOKUP($B20,Alla_anmälda,10),"")</f>
        <v/>
      </c>
      <c r="J20" s="30"/>
    </row>
    <row r="21" spans="1:10" ht="25" customHeight="1" thickTop="1" thickBot="1" x14ac:dyDescent="0.2">
      <c r="A21" s="7" t="str">
        <f>"HEAT "&amp;MID(A16,6,2)+1</f>
        <v>HEAT 5</v>
      </c>
    </row>
    <row r="22" spans="1:10" ht="25" customHeight="1" thickTop="1" x14ac:dyDescent="0.15">
      <c r="A22" s="12" t="s">
        <v>76</v>
      </c>
      <c r="B22" s="17">
        <v>1542</v>
      </c>
      <c r="C22" s="14" t="str">
        <f>IF($B22&lt;&gt;"",VLOOKUP($B22,Alla_anmälda,5),"")</f>
        <v>RaceHeart's MB Thor</v>
      </c>
      <c r="D22" s="14" t="str">
        <f>IF($B22&lt;&gt;"",VLOOKUP($B22,Alla_anmälda,8),"")</f>
        <v>H</v>
      </c>
      <c r="E22" s="15">
        <v>9.65</v>
      </c>
      <c r="F22" s="16">
        <v>1</v>
      </c>
      <c r="G22" s="17"/>
      <c r="H22" s="14" t="str">
        <f>IF($B22&lt;&gt;"",VLOOKUP($B22,Alla_anmälda,9),"")</f>
        <v>Adolfsson Lars</v>
      </c>
      <c r="I22" s="14" t="str">
        <f>IF($B22&lt;&gt;"",VLOOKUP($B22,Alla_anmälda,10),"")</f>
        <v>KAL</v>
      </c>
      <c r="J22" s="18"/>
    </row>
    <row r="23" spans="1:10" ht="25" customHeight="1" x14ac:dyDescent="0.15">
      <c r="A23" s="19" t="s">
        <v>77</v>
      </c>
      <c r="B23" s="20">
        <v>1469</v>
      </c>
      <c r="C23" s="21" t="str">
        <f>IF($B23&lt;&gt;"",VLOOKUP($B23,Alla_anmälda,5),"")</f>
        <v>Tre Hjärtans Birger</v>
      </c>
      <c r="D23" s="21" t="str">
        <f>IF($B23&lt;&gt;"",VLOOKUP($B23,Alla_anmälda,8),"")</f>
        <v>H</v>
      </c>
      <c r="E23" s="22">
        <v>9.89</v>
      </c>
      <c r="F23" s="23">
        <v>3</v>
      </c>
      <c r="G23" s="20"/>
      <c r="H23" s="21" t="str">
        <f>IF($B23&lt;&gt;"",VLOOKUP($B23,Alla_anmälda,9),"")</f>
        <v>Lundqvist Marie</v>
      </c>
      <c r="I23" s="21" t="str">
        <f>IF($B23&lt;&gt;"",VLOOKUP($B23,Alla_anmälda,10),"")</f>
        <v>KAL</v>
      </c>
      <c r="J23" s="24"/>
    </row>
    <row r="24" spans="1:10" ht="25" customHeight="1" x14ac:dyDescent="0.15">
      <c r="A24" s="19" t="s">
        <v>78</v>
      </c>
      <c r="B24" s="20">
        <v>1365</v>
      </c>
      <c r="C24" s="21" t="str">
        <f>IF($B24&lt;&gt;"",VLOOKUP($B24,Alla_anmälda,5),"")</f>
        <v>Goat-Wool Zeppelin</v>
      </c>
      <c r="D24" s="21" t="str">
        <f>IF($B24&lt;&gt;"",VLOOKUP($B24,Alla_anmälda,8),"")</f>
        <v>H</v>
      </c>
      <c r="E24" s="22">
        <v>9.7200000000000006</v>
      </c>
      <c r="F24" s="23">
        <v>2</v>
      </c>
      <c r="G24" s="20"/>
      <c r="H24" s="21" t="str">
        <f>IF($B24&lt;&gt;"",VLOOKUP($B24,Alla_anmälda,9),"")</f>
        <v>Sjöberg Monica</v>
      </c>
      <c r="I24" s="21" t="str">
        <f>IF($B24&lt;&gt;"",VLOOKUP($B24,Alla_anmälda,10),"")</f>
        <v>KAR</v>
      </c>
      <c r="J24" s="24"/>
    </row>
    <row r="25" spans="1:10" ht="25" customHeight="1" thickBot="1" x14ac:dyDescent="0.2">
      <c r="A25" s="25" t="s">
        <v>79</v>
      </c>
      <c r="B25" s="26"/>
      <c r="C25" s="27" t="str">
        <f>IF($B25&lt;&gt;"",VLOOKUP($B25,Alla_anmälda,5),"")</f>
        <v/>
      </c>
      <c r="D25" s="27" t="str">
        <f>IF($B25&lt;&gt;"",VLOOKUP($B25,Alla_anmälda,8),"")</f>
        <v/>
      </c>
      <c r="E25" s="28"/>
      <c r="F25" s="29"/>
      <c r="G25" s="26"/>
      <c r="H25" s="27" t="str">
        <f>IF($B25&lt;&gt;"",VLOOKUP($B25,Alla_anmälda,9),"")</f>
        <v/>
      </c>
      <c r="I25" s="27" t="str">
        <f>IF($B25&lt;&gt;"",VLOOKUP($B25,Alla_anmälda,10),"")</f>
        <v/>
      </c>
      <c r="J25" s="30"/>
    </row>
    <row r="26" spans="1:10" ht="25" customHeight="1" thickTop="1" thickBot="1" x14ac:dyDescent="0.2">
      <c r="A26" s="7" t="str">
        <f>"HEAT "&amp;MID(A21,6,2)+1</f>
        <v>HEAT 6</v>
      </c>
    </row>
    <row r="27" spans="1:10" ht="25" customHeight="1" thickTop="1" x14ac:dyDescent="0.15">
      <c r="A27" s="12" t="s">
        <v>76</v>
      </c>
      <c r="B27" s="17">
        <v>1532</v>
      </c>
      <c r="C27" s="14" t="str">
        <f>IF($B27&lt;&gt;"",VLOOKUP($B27,Alla_anmälda,5),"")</f>
        <v>Yellow Man's Ym's Helix</v>
      </c>
      <c r="D27" s="14" t="str">
        <f>IF($B27&lt;&gt;"",VLOOKUP($B27,Alla_anmälda,8),"")</f>
        <v>H</v>
      </c>
      <c r="E27" s="15">
        <v>9.43</v>
      </c>
      <c r="F27" s="16">
        <v>1</v>
      </c>
      <c r="G27" s="17"/>
      <c r="H27" s="14" t="str">
        <f>IF($B27&lt;&gt;"",VLOOKUP($B27,Alla_anmälda,9),"")</f>
        <v>Trulsson Anna &amp; Claes</v>
      </c>
      <c r="I27" s="14" t="str">
        <f>IF($B27&lt;&gt;"",VLOOKUP($B27,Alla_anmälda,10),"")</f>
        <v>HAL</v>
      </c>
      <c r="J27" s="18"/>
    </row>
    <row r="28" spans="1:10" ht="25" customHeight="1" thickBot="1" x14ac:dyDescent="0.2">
      <c r="A28" s="19" t="s">
        <v>77</v>
      </c>
      <c r="B28" s="26">
        <v>13322</v>
      </c>
      <c r="C28" s="21" t="str">
        <f>IF($B28&lt;&gt;"",VLOOKUP($B28,Alla_anmälda,5),"")</f>
        <v>Hannemoon HM Black Jade</v>
      </c>
      <c r="D28" s="21" t="str">
        <f>IF($B28&lt;&gt;"",VLOOKUP($B28,Alla_anmälda,8),"")</f>
        <v>H</v>
      </c>
      <c r="E28" s="22">
        <v>9.6300000000000008</v>
      </c>
      <c r="F28" s="23">
        <v>2</v>
      </c>
      <c r="G28" s="20"/>
      <c r="H28" s="21" t="str">
        <f>IF($B28&lt;&gt;"",VLOOKUP($B28,Alla_anmälda,9),"")</f>
        <v>Petersson Eva</v>
      </c>
      <c r="I28" s="21" t="str">
        <f>IF($B28&lt;&gt;"",VLOOKUP($B28,Alla_anmälda,10),"")</f>
        <v>NOR</v>
      </c>
      <c r="J28" s="24"/>
    </row>
    <row r="29" spans="1:10" ht="25" customHeight="1" thickTop="1" x14ac:dyDescent="0.15">
      <c r="A29" s="19" t="s">
        <v>78</v>
      </c>
      <c r="B29" s="20">
        <v>1467</v>
      </c>
      <c r="C29" s="21" t="str">
        <f>IF($B29&lt;&gt;"",VLOOKUP($B29,Alla_anmälda,5),"")</f>
        <v>Lionheart v Dia-Robinne</v>
      </c>
      <c r="D29" s="21" t="str">
        <f>IF($B29&lt;&gt;"",VLOOKUP($B29,Alla_anmälda,8),"")</f>
        <v>H</v>
      </c>
      <c r="E29" s="22">
        <v>10.28</v>
      </c>
      <c r="F29" s="23">
        <v>3</v>
      </c>
      <c r="G29" s="20"/>
      <c r="H29" s="21" t="str">
        <f>IF($B29&lt;&gt;"",VLOOKUP($B29,Alla_anmälda,9),"")</f>
        <v>Lundqvist Lisa</v>
      </c>
      <c r="I29" s="21" t="str">
        <f>IF($B29&lt;&gt;"",VLOOKUP($B29,Alla_anmälda,10),"")</f>
        <v>HAL</v>
      </c>
      <c r="J29" s="24"/>
    </row>
    <row r="30" spans="1:10" ht="25" customHeight="1" thickBot="1" x14ac:dyDescent="0.2">
      <c r="A30" s="25" t="s">
        <v>79</v>
      </c>
      <c r="B30" s="26"/>
      <c r="C30" s="27" t="str">
        <f>IF($B30&lt;&gt;"",VLOOKUP($B30,Alla_anmälda,5),"")</f>
        <v/>
      </c>
      <c r="D30" s="27" t="str">
        <f>IF($B30&lt;&gt;"",VLOOKUP($B30,Alla_anmälda,8),"")</f>
        <v/>
      </c>
      <c r="E30" s="28"/>
      <c r="F30" s="29"/>
      <c r="G30" s="26"/>
      <c r="H30" s="27" t="str">
        <f>IF($B30&lt;&gt;"",VLOOKUP($B30,Alla_anmälda,9),"")</f>
        <v/>
      </c>
      <c r="I30" s="27" t="str">
        <f>IF($B30&lt;&gt;"",VLOOKUP($B30,Alla_anmälda,10),"")</f>
        <v/>
      </c>
      <c r="J30" s="30"/>
    </row>
    <row r="31" spans="1:10" ht="25" hidden="1" customHeight="1" thickTop="1" thickBot="1" x14ac:dyDescent="0.2">
      <c r="A31" s="7" t="str">
        <f>"HEAT "&amp;MID(A26,6,2)+1</f>
        <v>HEAT 7</v>
      </c>
    </row>
    <row r="32" spans="1:10" ht="25" hidden="1" customHeight="1" thickTop="1" x14ac:dyDescent="0.15">
      <c r="A32" s="12" t="s">
        <v>76</v>
      </c>
      <c r="B32" s="17"/>
      <c r="C32" s="14" t="str">
        <f t="shared" ref="C32:C45" si="0">IF($B32&lt;&gt;"",VLOOKUP($B32,Alla_anmälda,5),"")</f>
        <v/>
      </c>
      <c r="D32" s="14" t="str">
        <f t="shared" ref="D32:D45" si="1">IF($B32&lt;&gt;"",VLOOKUP($B32,Alla_anmälda,8),"")</f>
        <v/>
      </c>
      <c r="E32" s="15"/>
      <c r="F32" s="16"/>
      <c r="G32" s="17"/>
      <c r="H32" s="14" t="str">
        <f t="shared" ref="H32:H45" si="2">IF($B32&lt;&gt;"",VLOOKUP($B32,Alla_anmälda,9),"")</f>
        <v/>
      </c>
      <c r="I32" s="14" t="str">
        <f t="shared" ref="I32:I45" si="3">IF($B32&lt;&gt;"",VLOOKUP($B32,Alla_anmälda,10),"")</f>
        <v/>
      </c>
      <c r="J32" s="18"/>
    </row>
    <row r="33" spans="1:10" ht="25" hidden="1" customHeight="1" x14ac:dyDescent="0.15">
      <c r="A33" s="19" t="s">
        <v>77</v>
      </c>
      <c r="B33" s="20"/>
      <c r="C33" s="21" t="str">
        <f t="shared" si="0"/>
        <v/>
      </c>
      <c r="D33" s="21" t="str">
        <f t="shared" si="1"/>
        <v/>
      </c>
      <c r="E33" s="22"/>
      <c r="F33" s="23"/>
      <c r="G33" s="20"/>
      <c r="H33" s="21" t="str">
        <f t="shared" si="2"/>
        <v/>
      </c>
      <c r="I33" s="21" t="str">
        <f t="shared" si="3"/>
        <v/>
      </c>
      <c r="J33" s="24"/>
    </row>
    <row r="34" spans="1:10" ht="25" hidden="1" customHeight="1" x14ac:dyDescent="0.15">
      <c r="A34" s="19" t="s">
        <v>78</v>
      </c>
      <c r="B34" s="20"/>
      <c r="C34" s="21" t="str">
        <f t="shared" si="0"/>
        <v/>
      </c>
      <c r="D34" s="21" t="str">
        <f t="shared" si="1"/>
        <v/>
      </c>
      <c r="E34" s="22"/>
      <c r="F34" s="23"/>
      <c r="G34" s="20"/>
      <c r="H34" s="21" t="str">
        <f t="shared" si="2"/>
        <v/>
      </c>
      <c r="I34" s="21" t="str">
        <f t="shared" si="3"/>
        <v/>
      </c>
      <c r="J34" s="24"/>
    </row>
    <row r="35" spans="1:10" ht="25" hidden="1" customHeight="1" thickBot="1" x14ac:dyDescent="0.2">
      <c r="A35" s="25" t="s">
        <v>79</v>
      </c>
      <c r="B35" s="26"/>
      <c r="C35" s="27" t="str">
        <f t="shared" si="0"/>
        <v/>
      </c>
      <c r="D35" s="27" t="str">
        <f t="shared" si="1"/>
        <v/>
      </c>
      <c r="E35" s="28"/>
      <c r="F35" s="29"/>
      <c r="G35" s="26"/>
      <c r="H35" s="27" t="str">
        <f t="shared" si="2"/>
        <v/>
      </c>
      <c r="I35" s="27" t="str">
        <f t="shared" si="3"/>
        <v/>
      </c>
      <c r="J35" s="30"/>
    </row>
    <row r="36" spans="1:10" ht="25" hidden="1" customHeight="1" thickTop="1" thickBot="1" x14ac:dyDescent="0.2">
      <c r="A36" s="7" t="str">
        <f>"HEAT "&amp;MID(A31,6,2)+1</f>
        <v>HEAT 8</v>
      </c>
    </row>
    <row r="37" spans="1:10" ht="25" hidden="1" customHeight="1" thickTop="1" x14ac:dyDescent="0.15">
      <c r="A37" s="12" t="s">
        <v>76</v>
      </c>
      <c r="B37" s="17"/>
      <c r="C37" s="14" t="str">
        <f>IF($B37&lt;&gt;"",VLOOKUP($B37,Alla_anmälda,5),"")</f>
        <v/>
      </c>
      <c r="D37" s="14" t="str">
        <f t="shared" si="1"/>
        <v/>
      </c>
      <c r="E37" s="15"/>
      <c r="F37" s="16"/>
      <c r="G37" s="17"/>
      <c r="H37" s="14" t="str">
        <f t="shared" si="2"/>
        <v/>
      </c>
      <c r="I37" s="14" t="str">
        <f>IF($B37&lt;&gt;"",VLOOKUP($B37,Alla_anmälda,10),"")</f>
        <v/>
      </c>
      <c r="J37" s="18"/>
    </row>
    <row r="38" spans="1:10" ht="25" hidden="1" customHeight="1" x14ac:dyDescent="0.15">
      <c r="A38" s="19" t="s">
        <v>77</v>
      </c>
      <c r="B38" s="20"/>
      <c r="C38" s="21" t="str">
        <f t="shared" si="0"/>
        <v/>
      </c>
      <c r="D38" s="21" t="str">
        <f t="shared" si="1"/>
        <v/>
      </c>
      <c r="E38" s="22"/>
      <c r="F38" s="23"/>
      <c r="G38" s="20"/>
      <c r="H38" s="21" t="str">
        <f t="shared" si="2"/>
        <v/>
      </c>
      <c r="I38" s="21" t="str">
        <f t="shared" si="3"/>
        <v/>
      </c>
      <c r="J38" s="24"/>
    </row>
    <row r="39" spans="1:10" ht="25" hidden="1" customHeight="1" x14ac:dyDescent="0.15">
      <c r="A39" s="19" t="s">
        <v>78</v>
      </c>
      <c r="B39" s="20"/>
      <c r="C39" s="21" t="str">
        <f t="shared" si="0"/>
        <v/>
      </c>
      <c r="D39" s="21" t="str">
        <f t="shared" si="1"/>
        <v/>
      </c>
      <c r="E39" s="22"/>
      <c r="F39" s="23"/>
      <c r="G39" s="20"/>
      <c r="H39" s="21" t="str">
        <f t="shared" si="2"/>
        <v/>
      </c>
      <c r="I39" s="21" t="str">
        <f t="shared" si="3"/>
        <v/>
      </c>
      <c r="J39" s="24"/>
    </row>
    <row r="40" spans="1:10" ht="25" hidden="1" customHeight="1" thickBot="1" x14ac:dyDescent="0.2">
      <c r="A40" s="25" t="s">
        <v>79</v>
      </c>
      <c r="B40" s="26"/>
      <c r="C40" s="27" t="str">
        <f t="shared" si="0"/>
        <v/>
      </c>
      <c r="D40" s="27" t="str">
        <f t="shared" si="1"/>
        <v/>
      </c>
      <c r="E40" s="28"/>
      <c r="F40" s="29"/>
      <c r="G40" s="26"/>
      <c r="H40" s="27" t="str">
        <f t="shared" si="2"/>
        <v/>
      </c>
      <c r="I40" s="27" t="str">
        <f t="shared" si="3"/>
        <v/>
      </c>
      <c r="J40" s="30"/>
    </row>
    <row r="41" spans="1:10" ht="25" hidden="1" customHeight="1" thickTop="1" thickBot="1" x14ac:dyDescent="0.2">
      <c r="A41" s="7" t="str">
        <f>"HEAT "&amp;MID(A36,6,2)+1</f>
        <v>HEAT 9</v>
      </c>
    </row>
    <row r="42" spans="1:10" ht="25" hidden="1" customHeight="1" thickTop="1" x14ac:dyDescent="0.15">
      <c r="A42" s="12" t="s">
        <v>76</v>
      </c>
      <c r="B42" s="17"/>
      <c r="C42" s="14" t="str">
        <f>IF($B42&lt;&gt;"",VLOOKUP($B42,Alla_anmälda,5),"")</f>
        <v/>
      </c>
      <c r="D42" s="14" t="str">
        <f>IF($B42&lt;&gt;"",VLOOKUP($B42,Alla_anmälda,8),"")</f>
        <v/>
      </c>
      <c r="E42" s="15"/>
      <c r="F42" s="16"/>
      <c r="G42" s="17"/>
      <c r="H42" s="14" t="str">
        <f>IF($B42&lt;&gt;"",VLOOKUP($B42,Alla_anmälda,9),"")</f>
        <v/>
      </c>
      <c r="I42" s="14" t="str">
        <f>IF($B42&lt;&gt;"",VLOOKUP($B42,Alla_anmälda,10),"")</f>
        <v/>
      </c>
      <c r="J42" s="18"/>
    </row>
    <row r="43" spans="1:10" ht="25" hidden="1" customHeight="1" x14ac:dyDescent="0.15">
      <c r="A43" s="19" t="s">
        <v>77</v>
      </c>
      <c r="B43" s="20"/>
      <c r="C43" s="21" t="str">
        <f t="shared" si="0"/>
        <v/>
      </c>
      <c r="D43" s="21" t="str">
        <f t="shared" si="1"/>
        <v/>
      </c>
      <c r="E43" s="22"/>
      <c r="F43" s="23"/>
      <c r="G43" s="20"/>
      <c r="H43" s="21" t="str">
        <f t="shared" si="2"/>
        <v/>
      </c>
      <c r="I43" s="21" t="str">
        <f t="shared" si="3"/>
        <v/>
      </c>
      <c r="J43" s="24"/>
    </row>
    <row r="44" spans="1:10" ht="25" hidden="1" customHeight="1" x14ac:dyDescent="0.15">
      <c r="A44" s="19" t="s">
        <v>78</v>
      </c>
      <c r="B44" s="20"/>
      <c r="C44" s="21" t="str">
        <f t="shared" si="0"/>
        <v/>
      </c>
      <c r="D44" s="21" t="str">
        <f t="shared" si="1"/>
        <v/>
      </c>
      <c r="E44" s="22"/>
      <c r="F44" s="23"/>
      <c r="G44" s="20"/>
      <c r="H44" s="21" t="str">
        <f t="shared" si="2"/>
        <v/>
      </c>
      <c r="I44" s="21" t="str">
        <f t="shared" si="3"/>
        <v/>
      </c>
      <c r="J44" s="24"/>
    </row>
    <row r="45" spans="1:10" ht="25" hidden="1" customHeight="1" thickBot="1" x14ac:dyDescent="0.2">
      <c r="A45" s="25" t="s">
        <v>79</v>
      </c>
      <c r="B45" s="26"/>
      <c r="C45" s="27" t="str">
        <f t="shared" si="0"/>
        <v/>
      </c>
      <c r="D45" s="27" t="str">
        <f t="shared" si="1"/>
        <v/>
      </c>
      <c r="E45" s="28"/>
      <c r="F45" s="29"/>
      <c r="G45" s="26"/>
      <c r="H45" s="27" t="str">
        <f t="shared" si="2"/>
        <v/>
      </c>
      <c r="I45" s="27" t="str">
        <f t="shared" si="3"/>
        <v/>
      </c>
      <c r="J45" s="30"/>
    </row>
    <row r="46" spans="1:10" ht="25" hidden="1" customHeight="1" thickTop="1" thickBot="1" x14ac:dyDescent="0.2">
      <c r="A46" s="7" t="str">
        <f>"HEAT "&amp;MID(A41,6,2)+1</f>
        <v>HEAT 10</v>
      </c>
    </row>
    <row r="47" spans="1:10" ht="25" hidden="1" customHeight="1" thickTop="1" x14ac:dyDescent="0.15">
      <c r="A47" s="12" t="s">
        <v>76</v>
      </c>
      <c r="B47" s="17"/>
      <c r="C47" s="14" t="str">
        <f t="shared" ref="C47:C60" si="4">IF($B47&lt;&gt;"",VLOOKUP($B47,Alla_anmälda,5),"")</f>
        <v/>
      </c>
      <c r="D47" s="14" t="str">
        <f t="shared" ref="D47:D60" si="5">IF($B47&lt;&gt;"",VLOOKUP($B47,Alla_anmälda,8),"")</f>
        <v/>
      </c>
      <c r="E47" s="15"/>
      <c r="F47" s="16"/>
      <c r="G47" s="17"/>
      <c r="H47" s="14" t="str">
        <f t="shared" ref="H47:H60" si="6">IF($B47&lt;&gt;"",VLOOKUP($B47,Alla_anmälda,9),"")</f>
        <v/>
      </c>
      <c r="I47" s="14" t="str">
        <f t="shared" ref="I47:I60" si="7">IF($B47&lt;&gt;"",VLOOKUP($B47,Alla_anmälda,10),"")</f>
        <v/>
      </c>
      <c r="J47" s="18"/>
    </row>
    <row r="48" spans="1:10" ht="25" hidden="1" customHeight="1" x14ac:dyDescent="0.15">
      <c r="A48" s="19" t="s">
        <v>77</v>
      </c>
      <c r="B48" s="20"/>
      <c r="C48" s="21" t="str">
        <f t="shared" si="4"/>
        <v/>
      </c>
      <c r="D48" s="21" t="str">
        <f t="shared" si="5"/>
        <v/>
      </c>
      <c r="E48" s="22"/>
      <c r="F48" s="23"/>
      <c r="G48" s="20"/>
      <c r="H48" s="21" t="str">
        <f t="shared" si="6"/>
        <v/>
      </c>
      <c r="I48" s="21" t="str">
        <f t="shared" si="7"/>
        <v/>
      </c>
      <c r="J48" s="24"/>
    </row>
    <row r="49" spans="1:11" ht="25" hidden="1" customHeight="1" x14ac:dyDescent="0.15">
      <c r="A49" s="19" t="s">
        <v>78</v>
      </c>
      <c r="B49" s="20"/>
      <c r="C49" s="21" t="str">
        <f t="shared" si="4"/>
        <v/>
      </c>
      <c r="D49" s="21" t="str">
        <f t="shared" si="5"/>
        <v/>
      </c>
      <c r="E49" s="22"/>
      <c r="F49" s="23"/>
      <c r="G49" s="20"/>
      <c r="H49" s="21" t="str">
        <f t="shared" si="6"/>
        <v/>
      </c>
      <c r="I49" s="21" t="str">
        <f t="shared" si="7"/>
        <v/>
      </c>
      <c r="J49" s="24"/>
    </row>
    <row r="50" spans="1:11" ht="25" hidden="1" customHeight="1" thickBot="1" x14ac:dyDescent="0.2">
      <c r="A50" s="25" t="s">
        <v>79</v>
      </c>
      <c r="B50" s="26"/>
      <c r="C50" s="27" t="str">
        <f t="shared" si="4"/>
        <v/>
      </c>
      <c r="D50" s="27" t="str">
        <f t="shared" si="5"/>
        <v/>
      </c>
      <c r="E50" s="28"/>
      <c r="F50" s="29"/>
      <c r="G50" s="26"/>
      <c r="H50" s="27" t="str">
        <f t="shared" si="6"/>
        <v/>
      </c>
      <c r="I50" s="27" t="str">
        <f t="shared" si="7"/>
        <v/>
      </c>
      <c r="J50" s="30"/>
      <c r="K50" s="3" t="s">
        <v>81</v>
      </c>
    </row>
    <row r="51" spans="1:11" ht="25" hidden="1" customHeight="1" thickTop="1" thickBot="1" x14ac:dyDescent="0.2">
      <c r="A51" s="7" t="str">
        <f>"HEAT "&amp;MID(A46,6,2)+1</f>
        <v>HEAT 11</v>
      </c>
    </row>
    <row r="52" spans="1:11" ht="25" hidden="1" customHeight="1" thickTop="1" x14ac:dyDescent="0.15">
      <c r="A52" s="12" t="s">
        <v>76</v>
      </c>
      <c r="B52" s="17"/>
      <c r="C52" s="14" t="str">
        <f>IF($B52&lt;&gt;"",VLOOKUP($B52,Alla_anmälda,5),"")</f>
        <v/>
      </c>
      <c r="D52" s="14" t="str">
        <f>IF($B52&lt;&gt;"",VLOOKUP($B52,Alla_anmälda,8),"")</f>
        <v/>
      </c>
      <c r="E52" s="15"/>
      <c r="F52" s="16"/>
      <c r="G52" s="17"/>
      <c r="H52" s="14" t="str">
        <f>IF($B52&lt;&gt;"",VLOOKUP($B52,Alla_anmälda,9),"")</f>
        <v/>
      </c>
      <c r="I52" s="14" t="str">
        <f>IF($B52&lt;&gt;"",VLOOKUP($B52,Alla_anmälda,10),"")</f>
        <v/>
      </c>
      <c r="J52" s="18"/>
    </row>
    <row r="53" spans="1:11" ht="25" hidden="1" customHeight="1" x14ac:dyDescent="0.15">
      <c r="A53" s="19" t="s">
        <v>77</v>
      </c>
      <c r="B53" s="20"/>
      <c r="C53" s="21" t="str">
        <f t="shared" si="4"/>
        <v/>
      </c>
      <c r="D53" s="21" t="str">
        <f t="shared" si="5"/>
        <v/>
      </c>
      <c r="E53" s="22"/>
      <c r="F53" s="23"/>
      <c r="G53" s="20"/>
      <c r="H53" s="21" t="str">
        <f t="shared" si="6"/>
        <v/>
      </c>
      <c r="I53" s="21" t="str">
        <f t="shared" si="7"/>
        <v/>
      </c>
      <c r="J53" s="24"/>
    </row>
    <row r="54" spans="1:11" ht="25" hidden="1" customHeight="1" x14ac:dyDescent="0.15">
      <c r="A54" s="19" t="s">
        <v>78</v>
      </c>
      <c r="B54" s="20"/>
      <c r="C54" s="21" t="str">
        <f t="shared" si="4"/>
        <v/>
      </c>
      <c r="D54" s="21" t="str">
        <f t="shared" si="5"/>
        <v/>
      </c>
      <c r="E54" s="22"/>
      <c r="F54" s="23"/>
      <c r="G54" s="20"/>
      <c r="H54" s="21" t="str">
        <f t="shared" si="6"/>
        <v/>
      </c>
      <c r="I54" s="21" t="str">
        <f t="shared" si="7"/>
        <v/>
      </c>
      <c r="J54" s="24"/>
    </row>
    <row r="55" spans="1:11" ht="25" hidden="1" customHeight="1" thickBot="1" x14ac:dyDescent="0.2">
      <c r="A55" s="25" t="s">
        <v>79</v>
      </c>
      <c r="B55" s="26"/>
      <c r="C55" s="33" t="str">
        <f t="shared" si="4"/>
        <v/>
      </c>
      <c r="D55" s="27" t="str">
        <f t="shared" si="5"/>
        <v/>
      </c>
      <c r="E55" s="28"/>
      <c r="F55" s="29"/>
      <c r="G55" s="26"/>
      <c r="H55" s="27" t="str">
        <f t="shared" si="6"/>
        <v/>
      </c>
      <c r="I55" s="27" t="str">
        <f t="shared" si="7"/>
        <v/>
      </c>
      <c r="J55" s="30"/>
    </row>
    <row r="56" spans="1:11" ht="25" hidden="1" customHeight="1" thickTop="1" thickBot="1" x14ac:dyDescent="0.2">
      <c r="A56" s="7" t="str">
        <f>"HEAT "&amp;MID(A51,6,2)+1</f>
        <v>HEAT 12</v>
      </c>
    </row>
    <row r="57" spans="1:11" ht="25" hidden="1" customHeight="1" thickTop="1" x14ac:dyDescent="0.15">
      <c r="A57" s="12" t="s">
        <v>76</v>
      </c>
      <c r="B57" s="17"/>
      <c r="C57" s="14" t="str">
        <f>IF($B57&lt;&gt;"",VLOOKUP($B57,Alla_anmälda,5),"")</f>
        <v/>
      </c>
      <c r="D57" s="14" t="str">
        <f>IF($B57&lt;&gt;"",VLOOKUP($B57,Alla_anmälda,8),"")</f>
        <v/>
      </c>
      <c r="E57" s="15"/>
      <c r="F57" s="16"/>
      <c r="G57" s="17"/>
      <c r="H57" s="14" t="str">
        <f>IF($B57&lt;&gt;"",VLOOKUP($B57,Alla_anmälda,9),"")</f>
        <v/>
      </c>
      <c r="I57" s="14" t="str">
        <f>IF($B57&lt;&gt;"",VLOOKUP($B57,Alla_anmälda,10),"")</f>
        <v/>
      </c>
      <c r="J57" s="18"/>
    </row>
    <row r="58" spans="1:11" ht="25" hidden="1" customHeight="1" x14ac:dyDescent="0.15">
      <c r="A58" s="19" t="s">
        <v>77</v>
      </c>
      <c r="B58" s="20"/>
      <c r="C58" s="21" t="str">
        <f t="shared" si="4"/>
        <v/>
      </c>
      <c r="D58" s="21" t="str">
        <f t="shared" si="5"/>
        <v/>
      </c>
      <c r="E58" s="22"/>
      <c r="F58" s="23"/>
      <c r="G58" s="20"/>
      <c r="H58" s="21" t="str">
        <f t="shared" si="6"/>
        <v/>
      </c>
      <c r="I58" s="21" t="str">
        <f t="shared" si="7"/>
        <v/>
      </c>
      <c r="J58" s="24"/>
    </row>
    <row r="59" spans="1:11" ht="25" hidden="1" customHeight="1" x14ac:dyDescent="0.15">
      <c r="A59" s="19" t="s">
        <v>78</v>
      </c>
      <c r="B59" s="20"/>
      <c r="C59" s="21" t="str">
        <f t="shared" si="4"/>
        <v/>
      </c>
      <c r="D59" s="21" t="str">
        <f t="shared" si="5"/>
        <v/>
      </c>
      <c r="E59" s="22"/>
      <c r="F59" s="23"/>
      <c r="G59" s="20"/>
      <c r="H59" s="21" t="str">
        <f t="shared" si="6"/>
        <v/>
      </c>
      <c r="I59" s="21" t="str">
        <f t="shared" si="7"/>
        <v/>
      </c>
      <c r="J59" s="24"/>
    </row>
    <row r="60" spans="1:11" ht="25" hidden="1" customHeight="1" thickBot="1" x14ac:dyDescent="0.2">
      <c r="A60" s="25" t="s">
        <v>79</v>
      </c>
      <c r="B60" s="26"/>
      <c r="C60" s="27" t="str">
        <f t="shared" si="4"/>
        <v/>
      </c>
      <c r="D60" s="27" t="str">
        <f t="shared" si="5"/>
        <v/>
      </c>
      <c r="E60" s="28"/>
      <c r="F60" s="29"/>
      <c r="G60" s="26"/>
      <c r="H60" s="27" t="str">
        <f t="shared" si="6"/>
        <v/>
      </c>
      <c r="I60" s="27" t="str">
        <f t="shared" si="7"/>
        <v/>
      </c>
      <c r="J60" s="30"/>
    </row>
    <row r="61" spans="1:11" ht="25" hidden="1" customHeight="1" thickTop="1" thickBot="1" x14ac:dyDescent="0.2">
      <c r="A61" s="7" t="str">
        <f>"HEAT "&amp;MID(A56,6,2)+1</f>
        <v>HEAT 13</v>
      </c>
    </row>
    <row r="62" spans="1:11" ht="25" hidden="1" customHeight="1" thickTop="1" x14ac:dyDescent="0.15">
      <c r="A62" s="12" t="s">
        <v>76</v>
      </c>
      <c r="B62" s="17"/>
      <c r="C62" s="14" t="str">
        <f t="shared" ref="C62:C125" si="8">IF($B62&lt;&gt;"",VLOOKUP($B62,Alla_anmälda,5),"")</f>
        <v/>
      </c>
      <c r="D62" s="14" t="str">
        <f t="shared" ref="D62:D125" si="9">IF($B62&lt;&gt;"",VLOOKUP($B62,Alla_anmälda,8),"")</f>
        <v/>
      </c>
      <c r="E62" s="15"/>
      <c r="F62" s="16"/>
      <c r="G62" s="17"/>
      <c r="H62" s="14" t="str">
        <f t="shared" ref="H62:H125" si="10">IF($B62&lt;&gt;"",VLOOKUP($B62,Alla_anmälda,9),"")</f>
        <v/>
      </c>
      <c r="I62" s="14" t="str">
        <f t="shared" ref="I62:I125" si="11">IF($B62&lt;&gt;"",VLOOKUP($B62,Alla_anmälda,10),"")</f>
        <v/>
      </c>
      <c r="J62" s="18"/>
    </row>
    <row r="63" spans="1:11" ht="25" hidden="1" customHeight="1" x14ac:dyDescent="0.15">
      <c r="A63" s="19" t="s">
        <v>77</v>
      </c>
      <c r="B63" s="20"/>
      <c r="C63" s="21" t="str">
        <f t="shared" si="8"/>
        <v/>
      </c>
      <c r="D63" s="21" t="str">
        <f t="shared" si="9"/>
        <v/>
      </c>
      <c r="E63" s="22"/>
      <c r="F63" s="23"/>
      <c r="G63" s="20"/>
      <c r="H63" s="21" t="str">
        <f t="shared" si="10"/>
        <v/>
      </c>
      <c r="I63" s="21" t="str">
        <f t="shared" si="11"/>
        <v/>
      </c>
      <c r="J63" s="24"/>
    </row>
    <row r="64" spans="1:11" ht="25" hidden="1" customHeight="1" x14ac:dyDescent="0.15">
      <c r="A64" s="19" t="s">
        <v>78</v>
      </c>
      <c r="B64" s="20"/>
      <c r="C64" s="21" t="str">
        <f t="shared" si="8"/>
        <v/>
      </c>
      <c r="D64" s="21" t="str">
        <f t="shared" si="9"/>
        <v/>
      </c>
      <c r="E64" s="22"/>
      <c r="F64" s="23"/>
      <c r="G64" s="20"/>
      <c r="H64" s="21" t="str">
        <f t="shared" si="10"/>
        <v/>
      </c>
      <c r="I64" s="21" t="str">
        <f t="shared" si="11"/>
        <v/>
      </c>
      <c r="J64" s="24"/>
    </row>
    <row r="65" spans="1:10" ht="25" hidden="1" customHeight="1" thickBot="1" x14ac:dyDescent="0.2">
      <c r="A65" s="25" t="s">
        <v>79</v>
      </c>
      <c r="B65" s="26"/>
      <c r="C65" s="27" t="str">
        <f t="shared" si="8"/>
        <v/>
      </c>
      <c r="D65" s="27" t="str">
        <f t="shared" si="9"/>
        <v/>
      </c>
      <c r="E65" s="28"/>
      <c r="F65" s="29"/>
      <c r="G65" s="26"/>
      <c r="H65" s="27" t="str">
        <f t="shared" si="10"/>
        <v/>
      </c>
      <c r="I65" s="27" t="str">
        <f t="shared" si="11"/>
        <v/>
      </c>
      <c r="J65" s="30"/>
    </row>
    <row r="66" spans="1:10" ht="25" hidden="1" customHeight="1" thickTop="1" thickBot="1" x14ac:dyDescent="0.2">
      <c r="A66" s="7" t="str">
        <f>"HEAT "&amp;MID(A61,6,2)+1</f>
        <v>HEAT 14</v>
      </c>
    </row>
    <row r="67" spans="1:10" ht="25" hidden="1" customHeight="1" thickTop="1" x14ac:dyDescent="0.15">
      <c r="A67" s="12" t="s">
        <v>76</v>
      </c>
      <c r="B67" s="17"/>
      <c r="C67" s="14" t="str">
        <f t="shared" si="8"/>
        <v/>
      </c>
      <c r="D67" s="14" t="str">
        <f t="shared" si="9"/>
        <v/>
      </c>
      <c r="E67" s="15"/>
      <c r="F67" s="16"/>
      <c r="G67" s="17"/>
      <c r="H67" s="14" t="str">
        <f t="shared" si="10"/>
        <v/>
      </c>
      <c r="I67" s="14" t="str">
        <f t="shared" si="11"/>
        <v/>
      </c>
      <c r="J67" s="18"/>
    </row>
    <row r="68" spans="1:10" ht="25" hidden="1" customHeight="1" x14ac:dyDescent="0.15">
      <c r="A68" s="19" t="s">
        <v>77</v>
      </c>
      <c r="B68" s="20"/>
      <c r="C68" s="21" t="str">
        <f t="shared" si="8"/>
        <v/>
      </c>
      <c r="D68" s="21" t="str">
        <f t="shared" si="9"/>
        <v/>
      </c>
      <c r="E68" s="22"/>
      <c r="F68" s="23"/>
      <c r="G68" s="20"/>
      <c r="H68" s="21" t="str">
        <f t="shared" si="10"/>
        <v/>
      </c>
      <c r="I68" s="21" t="str">
        <f t="shared" si="11"/>
        <v/>
      </c>
      <c r="J68" s="24"/>
    </row>
    <row r="69" spans="1:10" ht="25" hidden="1" customHeight="1" x14ac:dyDescent="0.15">
      <c r="A69" s="19" t="s">
        <v>78</v>
      </c>
      <c r="B69" s="20"/>
      <c r="C69" s="21" t="str">
        <f t="shared" si="8"/>
        <v/>
      </c>
      <c r="D69" s="21" t="str">
        <f t="shared" si="9"/>
        <v/>
      </c>
      <c r="E69" s="22"/>
      <c r="F69" s="23"/>
      <c r="G69" s="20"/>
      <c r="H69" s="21" t="str">
        <f t="shared" si="10"/>
        <v/>
      </c>
      <c r="I69" s="21" t="str">
        <f t="shared" si="11"/>
        <v/>
      </c>
      <c r="J69" s="24"/>
    </row>
    <row r="70" spans="1:10" ht="25" hidden="1" customHeight="1" thickBot="1" x14ac:dyDescent="0.2">
      <c r="A70" s="25" t="s">
        <v>79</v>
      </c>
      <c r="B70" s="26"/>
      <c r="C70" s="27" t="str">
        <f t="shared" si="8"/>
        <v/>
      </c>
      <c r="D70" s="27" t="str">
        <f t="shared" si="9"/>
        <v/>
      </c>
      <c r="E70" s="28"/>
      <c r="F70" s="29"/>
      <c r="G70" s="26"/>
      <c r="H70" s="27" t="str">
        <f t="shared" si="10"/>
        <v/>
      </c>
      <c r="I70" s="27" t="str">
        <f t="shared" si="11"/>
        <v/>
      </c>
      <c r="J70" s="30"/>
    </row>
    <row r="71" spans="1:10" ht="20" hidden="1" customHeight="1" thickTop="1" thickBot="1" x14ac:dyDescent="0.2">
      <c r="A71" s="7" t="str">
        <f>"HEAT "&amp;MID(A66,6,2)+1</f>
        <v>HEAT 15</v>
      </c>
    </row>
    <row r="72" spans="1:10" ht="20" hidden="1" customHeight="1" thickTop="1" x14ac:dyDescent="0.15">
      <c r="A72" s="12" t="s">
        <v>76</v>
      </c>
      <c r="B72" s="17"/>
      <c r="C72" s="14" t="str">
        <f t="shared" si="8"/>
        <v/>
      </c>
      <c r="D72" s="14" t="str">
        <f t="shared" si="9"/>
        <v/>
      </c>
      <c r="E72" s="15"/>
      <c r="F72" s="16"/>
      <c r="G72" s="17"/>
      <c r="H72" s="14" t="str">
        <f t="shared" si="10"/>
        <v/>
      </c>
      <c r="I72" s="14" t="str">
        <f t="shared" si="11"/>
        <v/>
      </c>
      <c r="J72" s="18"/>
    </row>
    <row r="73" spans="1:10" ht="20" hidden="1" customHeight="1" x14ac:dyDescent="0.15">
      <c r="A73" s="19" t="s">
        <v>77</v>
      </c>
      <c r="B73" s="20"/>
      <c r="C73" s="21" t="str">
        <f t="shared" si="8"/>
        <v/>
      </c>
      <c r="D73" s="21" t="str">
        <f t="shared" si="9"/>
        <v/>
      </c>
      <c r="E73" s="22"/>
      <c r="F73" s="23"/>
      <c r="G73" s="20"/>
      <c r="H73" s="21" t="str">
        <f t="shared" si="10"/>
        <v/>
      </c>
      <c r="I73" s="21" t="str">
        <f t="shared" si="11"/>
        <v/>
      </c>
      <c r="J73" s="24"/>
    </row>
    <row r="74" spans="1:10" ht="20" hidden="1" customHeight="1" x14ac:dyDescent="0.15">
      <c r="A74" s="19" t="s">
        <v>78</v>
      </c>
      <c r="B74" s="20"/>
      <c r="C74" s="21" t="str">
        <f t="shared" si="8"/>
        <v/>
      </c>
      <c r="D74" s="21" t="str">
        <f t="shared" si="9"/>
        <v/>
      </c>
      <c r="E74" s="22"/>
      <c r="F74" s="23"/>
      <c r="G74" s="20"/>
      <c r="H74" s="21" t="str">
        <f t="shared" si="10"/>
        <v/>
      </c>
      <c r="I74" s="21" t="str">
        <f t="shared" si="11"/>
        <v/>
      </c>
      <c r="J74" s="24"/>
    </row>
    <row r="75" spans="1:10" ht="20" hidden="1" customHeight="1" thickBot="1" x14ac:dyDescent="0.2">
      <c r="A75" s="25" t="s">
        <v>79</v>
      </c>
      <c r="B75" s="26"/>
      <c r="C75" s="27" t="str">
        <f t="shared" si="8"/>
        <v/>
      </c>
      <c r="D75" s="27" t="str">
        <f t="shared" si="9"/>
        <v/>
      </c>
      <c r="E75" s="28"/>
      <c r="F75" s="29"/>
      <c r="G75" s="26"/>
      <c r="H75" s="27" t="str">
        <f t="shared" si="10"/>
        <v/>
      </c>
      <c r="I75" s="27" t="str">
        <f t="shared" si="11"/>
        <v/>
      </c>
      <c r="J75" s="30"/>
    </row>
    <row r="76" spans="1:10" ht="20" hidden="1" customHeight="1" thickTop="1" thickBot="1" x14ac:dyDescent="0.2">
      <c r="A76" s="7" t="str">
        <f>"HEAT "&amp;MID(A71,6,2)+1</f>
        <v>HEAT 16</v>
      </c>
    </row>
    <row r="77" spans="1:10" ht="20" hidden="1" customHeight="1" thickTop="1" x14ac:dyDescent="0.15">
      <c r="A77" s="12" t="s">
        <v>76</v>
      </c>
      <c r="B77" s="17"/>
      <c r="C77" s="14" t="str">
        <f t="shared" si="8"/>
        <v/>
      </c>
      <c r="D77" s="14" t="str">
        <f t="shared" si="9"/>
        <v/>
      </c>
      <c r="E77" s="15"/>
      <c r="F77" s="16"/>
      <c r="G77" s="17"/>
      <c r="H77" s="14" t="str">
        <f t="shared" si="10"/>
        <v/>
      </c>
      <c r="I77" s="14" t="str">
        <f t="shared" si="11"/>
        <v/>
      </c>
      <c r="J77" s="18"/>
    </row>
    <row r="78" spans="1:10" ht="20" hidden="1" customHeight="1" x14ac:dyDescent="0.15">
      <c r="A78" s="19" t="s">
        <v>77</v>
      </c>
      <c r="B78" s="20"/>
      <c r="C78" s="21" t="str">
        <f t="shared" si="8"/>
        <v/>
      </c>
      <c r="D78" s="21" t="str">
        <f t="shared" si="9"/>
        <v/>
      </c>
      <c r="E78" s="22"/>
      <c r="F78" s="23"/>
      <c r="G78" s="20"/>
      <c r="H78" s="21" t="str">
        <f t="shared" si="10"/>
        <v/>
      </c>
      <c r="I78" s="21" t="str">
        <f t="shared" si="11"/>
        <v/>
      </c>
      <c r="J78" s="24"/>
    </row>
    <row r="79" spans="1:10" ht="20" hidden="1" customHeight="1" x14ac:dyDescent="0.15">
      <c r="A79" s="19" t="s">
        <v>78</v>
      </c>
      <c r="B79" s="20"/>
      <c r="C79" s="21" t="str">
        <f t="shared" si="8"/>
        <v/>
      </c>
      <c r="D79" s="21" t="str">
        <f t="shared" si="9"/>
        <v/>
      </c>
      <c r="E79" s="22"/>
      <c r="F79" s="23"/>
      <c r="G79" s="20"/>
      <c r="H79" s="21" t="str">
        <f t="shared" si="10"/>
        <v/>
      </c>
      <c r="I79" s="21" t="str">
        <f t="shared" si="11"/>
        <v/>
      </c>
      <c r="J79" s="24"/>
    </row>
    <row r="80" spans="1:10" ht="20" hidden="1" customHeight="1" thickBot="1" x14ac:dyDescent="0.2">
      <c r="A80" s="25" t="s">
        <v>79</v>
      </c>
      <c r="B80" s="26"/>
      <c r="C80" s="27" t="str">
        <f t="shared" si="8"/>
        <v/>
      </c>
      <c r="D80" s="27" t="str">
        <f t="shared" si="9"/>
        <v/>
      </c>
      <c r="E80" s="28"/>
      <c r="F80" s="29"/>
      <c r="G80" s="26"/>
      <c r="H80" s="27" t="str">
        <f t="shared" si="10"/>
        <v/>
      </c>
      <c r="I80" s="27" t="str">
        <f t="shared" si="11"/>
        <v/>
      </c>
      <c r="J80" s="30"/>
    </row>
    <row r="81" spans="1:10" ht="20" hidden="1" customHeight="1" thickTop="1" thickBot="1" x14ac:dyDescent="0.2">
      <c r="A81" s="7" t="str">
        <f>"HEAT "&amp;MID(A76,6,2)+1</f>
        <v>HEAT 17</v>
      </c>
    </row>
    <row r="82" spans="1:10" ht="20" hidden="1" customHeight="1" thickTop="1" x14ac:dyDescent="0.15">
      <c r="A82" s="12" t="s">
        <v>76</v>
      </c>
      <c r="B82" s="17"/>
      <c r="C82" s="14" t="str">
        <f t="shared" si="8"/>
        <v/>
      </c>
      <c r="D82" s="14" t="str">
        <f t="shared" si="9"/>
        <v/>
      </c>
      <c r="E82" s="15"/>
      <c r="F82" s="16"/>
      <c r="G82" s="17"/>
      <c r="H82" s="14" t="str">
        <f t="shared" si="10"/>
        <v/>
      </c>
      <c r="I82" s="14" t="str">
        <f t="shared" si="11"/>
        <v/>
      </c>
      <c r="J82" s="18"/>
    </row>
    <row r="83" spans="1:10" ht="20" hidden="1" customHeight="1" x14ac:dyDescent="0.15">
      <c r="A83" s="19" t="s">
        <v>77</v>
      </c>
      <c r="B83" s="20"/>
      <c r="C83" s="21" t="str">
        <f t="shared" si="8"/>
        <v/>
      </c>
      <c r="D83" s="21" t="str">
        <f t="shared" si="9"/>
        <v/>
      </c>
      <c r="E83" s="22"/>
      <c r="F83" s="23"/>
      <c r="G83" s="20"/>
      <c r="H83" s="21" t="str">
        <f t="shared" si="10"/>
        <v/>
      </c>
      <c r="I83" s="21" t="str">
        <f t="shared" si="11"/>
        <v/>
      </c>
      <c r="J83" s="24"/>
    </row>
    <row r="84" spans="1:10" ht="20" hidden="1" customHeight="1" x14ac:dyDescent="0.15">
      <c r="A84" s="19" t="s">
        <v>78</v>
      </c>
      <c r="B84" s="20"/>
      <c r="C84" s="21" t="str">
        <f t="shared" si="8"/>
        <v/>
      </c>
      <c r="D84" s="21" t="str">
        <f t="shared" si="9"/>
        <v/>
      </c>
      <c r="E84" s="22"/>
      <c r="F84" s="23"/>
      <c r="G84" s="20"/>
      <c r="H84" s="21" t="str">
        <f t="shared" si="10"/>
        <v/>
      </c>
      <c r="I84" s="21" t="str">
        <f t="shared" si="11"/>
        <v/>
      </c>
      <c r="J84" s="24"/>
    </row>
    <row r="85" spans="1:10" ht="20" hidden="1" customHeight="1" thickBot="1" x14ac:dyDescent="0.2">
      <c r="A85" s="25" t="s">
        <v>79</v>
      </c>
      <c r="B85" s="26"/>
      <c r="C85" s="27" t="str">
        <f t="shared" si="8"/>
        <v/>
      </c>
      <c r="D85" s="27" t="str">
        <f t="shared" si="9"/>
        <v/>
      </c>
      <c r="E85" s="28"/>
      <c r="F85" s="29"/>
      <c r="G85" s="26"/>
      <c r="H85" s="27" t="str">
        <f t="shared" si="10"/>
        <v/>
      </c>
      <c r="I85" s="27" t="str">
        <f t="shared" si="11"/>
        <v/>
      </c>
      <c r="J85" s="30"/>
    </row>
    <row r="86" spans="1:10" ht="20" hidden="1" customHeight="1" thickTop="1" thickBot="1" x14ac:dyDescent="0.2">
      <c r="A86" s="7" t="str">
        <f>"HEAT "&amp;MID(A81,6,2)+1</f>
        <v>HEAT 18</v>
      </c>
    </row>
    <row r="87" spans="1:10" ht="20" hidden="1" customHeight="1" thickTop="1" x14ac:dyDescent="0.15">
      <c r="A87" s="12" t="s">
        <v>76</v>
      </c>
      <c r="B87" s="17"/>
      <c r="C87" s="14" t="str">
        <f t="shared" si="8"/>
        <v/>
      </c>
      <c r="D87" s="14" t="str">
        <f t="shared" si="9"/>
        <v/>
      </c>
      <c r="E87" s="15"/>
      <c r="F87" s="16"/>
      <c r="G87" s="17"/>
      <c r="H87" s="14" t="str">
        <f t="shared" si="10"/>
        <v/>
      </c>
      <c r="I87" s="14" t="str">
        <f t="shared" si="11"/>
        <v/>
      </c>
      <c r="J87" s="18"/>
    </row>
    <row r="88" spans="1:10" ht="20" hidden="1" customHeight="1" x14ac:dyDescent="0.15">
      <c r="A88" s="19" t="s">
        <v>77</v>
      </c>
      <c r="B88" s="20"/>
      <c r="C88" s="21" t="str">
        <f t="shared" si="8"/>
        <v/>
      </c>
      <c r="D88" s="21" t="str">
        <f t="shared" si="9"/>
        <v/>
      </c>
      <c r="E88" s="22"/>
      <c r="F88" s="23"/>
      <c r="G88" s="20"/>
      <c r="H88" s="21" t="str">
        <f t="shared" si="10"/>
        <v/>
      </c>
      <c r="I88" s="21" t="str">
        <f t="shared" si="11"/>
        <v/>
      </c>
      <c r="J88" s="24"/>
    </row>
    <row r="89" spans="1:10" ht="20" hidden="1" customHeight="1" x14ac:dyDescent="0.15">
      <c r="A89" s="19" t="s">
        <v>78</v>
      </c>
      <c r="B89" s="20"/>
      <c r="C89" s="21" t="str">
        <f t="shared" si="8"/>
        <v/>
      </c>
      <c r="D89" s="21" t="str">
        <f t="shared" si="9"/>
        <v/>
      </c>
      <c r="E89" s="22"/>
      <c r="F89" s="23"/>
      <c r="G89" s="20"/>
      <c r="H89" s="21" t="str">
        <f t="shared" si="10"/>
        <v/>
      </c>
      <c r="I89" s="21" t="str">
        <f t="shared" si="11"/>
        <v/>
      </c>
      <c r="J89" s="24"/>
    </row>
    <row r="90" spans="1:10" ht="20" hidden="1" customHeight="1" thickBot="1" x14ac:dyDescent="0.2">
      <c r="A90" s="25" t="s">
        <v>79</v>
      </c>
      <c r="B90" s="26"/>
      <c r="C90" s="27" t="str">
        <f t="shared" si="8"/>
        <v/>
      </c>
      <c r="D90" s="27" t="str">
        <f t="shared" si="9"/>
        <v/>
      </c>
      <c r="E90" s="28"/>
      <c r="F90" s="29"/>
      <c r="G90" s="26"/>
      <c r="H90" s="27" t="str">
        <f t="shared" si="10"/>
        <v/>
      </c>
      <c r="I90" s="27" t="str">
        <f t="shared" si="11"/>
        <v/>
      </c>
      <c r="J90" s="30"/>
    </row>
    <row r="91" spans="1:10" ht="20" hidden="1" customHeight="1" thickTop="1" thickBot="1" x14ac:dyDescent="0.2">
      <c r="A91" s="7" t="str">
        <f>"HEAT "&amp;MID(A86,6,2)+1</f>
        <v>HEAT 19</v>
      </c>
    </row>
    <row r="92" spans="1:10" ht="20" hidden="1" customHeight="1" thickTop="1" x14ac:dyDescent="0.15">
      <c r="A92" s="12" t="s">
        <v>76</v>
      </c>
      <c r="B92" s="17"/>
      <c r="C92" s="14" t="str">
        <f t="shared" si="8"/>
        <v/>
      </c>
      <c r="D92" s="14" t="str">
        <f t="shared" si="9"/>
        <v/>
      </c>
      <c r="E92" s="15"/>
      <c r="F92" s="16"/>
      <c r="G92" s="17"/>
      <c r="H92" s="14" t="str">
        <f t="shared" si="10"/>
        <v/>
      </c>
      <c r="I92" s="14" t="str">
        <f t="shared" si="11"/>
        <v/>
      </c>
      <c r="J92" s="18"/>
    </row>
    <row r="93" spans="1:10" ht="20" hidden="1" customHeight="1" x14ac:dyDescent="0.15">
      <c r="A93" s="19" t="s">
        <v>77</v>
      </c>
      <c r="B93" s="20"/>
      <c r="C93" s="21" t="str">
        <f t="shared" si="8"/>
        <v/>
      </c>
      <c r="D93" s="21" t="str">
        <f t="shared" si="9"/>
        <v/>
      </c>
      <c r="E93" s="22"/>
      <c r="F93" s="23"/>
      <c r="G93" s="20"/>
      <c r="H93" s="21" t="str">
        <f t="shared" si="10"/>
        <v/>
      </c>
      <c r="I93" s="21" t="str">
        <f t="shared" si="11"/>
        <v/>
      </c>
      <c r="J93" s="24"/>
    </row>
    <row r="94" spans="1:10" ht="20" hidden="1" customHeight="1" x14ac:dyDescent="0.15">
      <c r="A94" s="19" t="s">
        <v>78</v>
      </c>
      <c r="B94" s="20"/>
      <c r="C94" s="21" t="str">
        <f t="shared" si="8"/>
        <v/>
      </c>
      <c r="D94" s="21" t="str">
        <f t="shared" si="9"/>
        <v/>
      </c>
      <c r="E94" s="22"/>
      <c r="F94" s="23"/>
      <c r="G94" s="20"/>
      <c r="H94" s="21" t="str">
        <f t="shared" si="10"/>
        <v/>
      </c>
      <c r="I94" s="21" t="str">
        <f t="shared" si="11"/>
        <v/>
      </c>
      <c r="J94" s="24"/>
    </row>
    <row r="95" spans="1:10" ht="20" hidden="1" customHeight="1" thickBot="1" x14ac:dyDescent="0.2">
      <c r="A95" s="25" t="s">
        <v>79</v>
      </c>
      <c r="B95" s="26"/>
      <c r="C95" s="27" t="str">
        <f t="shared" si="8"/>
        <v/>
      </c>
      <c r="D95" s="27" t="str">
        <f t="shared" si="9"/>
        <v/>
      </c>
      <c r="E95" s="28"/>
      <c r="F95" s="29"/>
      <c r="G95" s="26"/>
      <c r="H95" s="27" t="str">
        <f t="shared" si="10"/>
        <v/>
      </c>
      <c r="I95" s="27" t="str">
        <f t="shared" si="11"/>
        <v/>
      </c>
      <c r="J95" s="30"/>
    </row>
    <row r="96" spans="1:10" ht="20" hidden="1" customHeight="1" thickTop="1" thickBot="1" x14ac:dyDescent="0.2">
      <c r="A96" s="7" t="str">
        <f>"HEAT "&amp;MID(A91,6,2)+1</f>
        <v>HEAT 20</v>
      </c>
    </row>
    <row r="97" spans="1:10" ht="20" hidden="1" customHeight="1" thickTop="1" x14ac:dyDescent="0.15">
      <c r="A97" s="12" t="s">
        <v>76</v>
      </c>
      <c r="B97" s="17"/>
      <c r="C97" s="14" t="str">
        <f t="shared" si="8"/>
        <v/>
      </c>
      <c r="D97" s="14" t="str">
        <f t="shared" si="9"/>
        <v/>
      </c>
      <c r="E97" s="15"/>
      <c r="F97" s="16"/>
      <c r="G97" s="17"/>
      <c r="H97" s="14" t="str">
        <f t="shared" si="10"/>
        <v/>
      </c>
      <c r="I97" s="14" t="str">
        <f t="shared" si="11"/>
        <v/>
      </c>
      <c r="J97" s="18"/>
    </row>
    <row r="98" spans="1:10" ht="20" hidden="1" customHeight="1" x14ac:dyDescent="0.15">
      <c r="A98" s="19" t="s">
        <v>77</v>
      </c>
      <c r="B98" s="20"/>
      <c r="C98" s="21" t="str">
        <f t="shared" si="8"/>
        <v/>
      </c>
      <c r="D98" s="21" t="str">
        <f t="shared" si="9"/>
        <v/>
      </c>
      <c r="E98" s="22"/>
      <c r="F98" s="23"/>
      <c r="G98" s="20"/>
      <c r="H98" s="21" t="str">
        <f t="shared" si="10"/>
        <v/>
      </c>
      <c r="I98" s="21" t="str">
        <f t="shared" si="11"/>
        <v/>
      </c>
      <c r="J98" s="24"/>
    </row>
    <row r="99" spans="1:10" ht="20" hidden="1" customHeight="1" x14ac:dyDescent="0.15">
      <c r="A99" s="19" t="s">
        <v>78</v>
      </c>
      <c r="B99" s="20"/>
      <c r="C99" s="21" t="str">
        <f t="shared" si="8"/>
        <v/>
      </c>
      <c r="D99" s="21" t="str">
        <f t="shared" si="9"/>
        <v/>
      </c>
      <c r="E99" s="22"/>
      <c r="F99" s="23"/>
      <c r="G99" s="20"/>
      <c r="H99" s="21" t="str">
        <f t="shared" si="10"/>
        <v/>
      </c>
      <c r="I99" s="21" t="str">
        <f t="shared" si="11"/>
        <v/>
      </c>
      <c r="J99" s="24"/>
    </row>
    <row r="100" spans="1:10" ht="20" hidden="1" customHeight="1" thickBot="1" x14ac:dyDescent="0.2">
      <c r="A100" s="25" t="s">
        <v>79</v>
      </c>
      <c r="B100" s="26"/>
      <c r="C100" s="27" t="str">
        <f t="shared" si="8"/>
        <v/>
      </c>
      <c r="D100" s="27" t="str">
        <f t="shared" si="9"/>
        <v/>
      </c>
      <c r="E100" s="28"/>
      <c r="F100" s="29"/>
      <c r="G100" s="26"/>
      <c r="H100" s="27" t="str">
        <f t="shared" si="10"/>
        <v/>
      </c>
      <c r="I100" s="27" t="str">
        <f t="shared" si="11"/>
        <v/>
      </c>
      <c r="J100" s="30"/>
    </row>
    <row r="101" spans="1:10" ht="20" hidden="1" customHeight="1" thickTop="1" thickBot="1" x14ac:dyDescent="0.2">
      <c r="A101" s="7" t="str">
        <f>"HEAT "&amp;MID(A96,6,2)+1</f>
        <v>HEAT 21</v>
      </c>
    </row>
    <row r="102" spans="1:10" ht="20" hidden="1" customHeight="1" thickTop="1" x14ac:dyDescent="0.15">
      <c r="A102" s="12" t="s">
        <v>76</v>
      </c>
      <c r="B102" s="17"/>
      <c r="C102" s="14" t="str">
        <f t="shared" si="8"/>
        <v/>
      </c>
      <c r="D102" s="14" t="str">
        <f t="shared" si="9"/>
        <v/>
      </c>
      <c r="E102" s="15"/>
      <c r="F102" s="16"/>
      <c r="G102" s="17"/>
      <c r="H102" s="14" t="str">
        <f t="shared" si="10"/>
        <v/>
      </c>
      <c r="I102" s="14" t="str">
        <f t="shared" si="11"/>
        <v/>
      </c>
      <c r="J102" s="18"/>
    </row>
    <row r="103" spans="1:10" ht="20" hidden="1" customHeight="1" x14ac:dyDescent="0.15">
      <c r="A103" s="19" t="s">
        <v>77</v>
      </c>
      <c r="B103" s="20"/>
      <c r="C103" s="21" t="str">
        <f t="shared" si="8"/>
        <v/>
      </c>
      <c r="D103" s="21" t="str">
        <f t="shared" si="9"/>
        <v/>
      </c>
      <c r="E103" s="22"/>
      <c r="F103" s="23"/>
      <c r="G103" s="20"/>
      <c r="H103" s="21" t="str">
        <f t="shared" si="10"/>
        <v/>
      </c>
      <c r="I103" s="21" t="str">
        <f t="shared" si="11"/>
        <v/>
      </c>
      <c r="J103" s="24"/>
    </row>
    <row r="104" spans="1:10" ht="20" hidden="1" customHeight="1" x14ac:dyDescent="0.15">
      <c r="A104" s="19" t="s">
        <v>78</v>
      </c>
      <c r="B104" s="20"/>
      <c r="C104" s="21" t="str">
        <f t="shared" si="8"/>
        <v/>
      </c>
      <c r="D104" s="21" t="str">
        <f t="shared" si="9"/>
        <v/>
      </c>
      <c r="E104" s="22"/>
      <c r="F104" s="23"/>
      <c r="G104" s="20"/>
      <c r="H104" s="21" t="str">
        <f t="shared" si="10"/>
        <v/>
      </c>
      <c r="I104" s="21" t="str">
        <f t="shared" si="11"/>
        <v/>
      </c>
      <c r="J104" s="24"/>
    </row>
    <row r="105" spans="1:10" ht="20" hidden="1" customHeight="1" thickBot="1" x14ac:dyDescent="0.2">
      <c r="A105" s="25" t="s">
        <v>79</v>
      </c>
      <c r="B105" s="26"/>
      <c r="C105" s="27" t="str">
        <f t="shared" si="8"/>
        <v/>
      </c>
      <c r="D105" s="27" t="str">
        <f t="shared" si="9"/>
        <v/>
      </c>
      <c r="E105" s="28"/>
      <c r="F105" s="29"/>
      <c r="G105" s="26"/>
      <c r="H105" s="27" t="str">
        <f t="shared" si="10"/>
        <v/>
      </c>
      <c r="I105" s="27" t="str">
        <f t="shared" si="11"/>
        <v/>
      </c>
      <c r="J105" s="30"/>
    </row>
    <row r="106" spans="1:10" ht="20" hidden="1" customHeight="1" thickTop="1" thickBot="1" x14ac:dyDescent="0.2">
      <c r="A106" s="7" t="str">
        <f>"HEAT "&amp;MID(A101,6,2)+1</f>
        <v>HEAT 22</v>
      </c>
    </row>
    <row r="107" spans="1:10" ht="20" hidden="1" customHeight="1" thickTop="1" x14ac:dyDescent="0.15">
      <c r="A107" s="12" t="s">
        <v>76</v>
      </c>
      <c r="B107" s="17"/>
      <c r="C107" s="14" t="str">
        <f t="shared" si="8"/>
        <v/>
      </c>
      <c r="D107" s="14" t="str">
        <f t="shared" si="9"/>
        <v/>
      </c>
      <c r="E107" s="15"/>
      <c r="F107" s="16"/>
      <c r="G107" s="17"/>
      <c r="H107" s="14" t="str">
        <f t="shared" si="10"/>
        <v/>
      </c>
      <c r="I107" s="14" t="str">
        <f t="shared" si="11"/>
        <v/>
      </c>
      <c r="J107" s="18"/>
    </row>
    <row r="108" spans="1:10" ht="20" hidden="1" customHeight="1" x14ac:dyDescent="0.15">
      <c r="A108" s="19" t="s">
        <v>77</v>
      </c>
      <c r="B108" s="20"/>
      <c r="C108" s="21" t="str">
        <f t="shared" si="8"/>
        <v/>
      </c>
      <c r="D108" s="21" t="str">
        <f t="shared" si="9"/>
        <v/>
      </c>
      <c r="E108" s="22"/>
      <c r="F108" s="23"/>
      <c r="G108" s="20"/>
      <c r="H108" s="21" t="str">
        <f t="shared" si="10"/>
        <v/>
      </c>
      <c r="I108" s="21" t="str">
        <f t="shared" si="11"/>
        <v/>
      </c>
      <c r="J108" s="24"/>
    </row>
    <row r="109" spans="1:10" ht="20" hidden="1" customHeight="1" x14ac:dyDescent="0.15">
      <c r="A109" s="19" t="s">
        <v>78</v>
      </c>
      <c r="B109" s="20"/>
      <c r="C109" s="21" t="str">
        <f t="shared" si="8"/>
        <v/>
      </c>
      <c r="D109" s="21" t="str">
        <f t="shared" si="9"/>
        <v/>
      </c>
      <c r="E109" s="22"/>
      <c r="F109" s="23"/>
      <c r="G109" s="20"/>
      <c r="H109" s="21" t="str">
        <f t="shared" si="10"/>
        <v/>
      </c>
      <c r="I109" s="21" t="str">
        <f t="shared" si="11"/>
        <v/>
      </c>
      <c r="J109" s="24"/>
    </row>
    <row r="110" spans="1:10" ht="20" hidden="1" customHeight="1" thickBot="1" x14ac:dyDescent="0.2">
      <c r="A110" s="25" t="s">
        <v>79</v>
      </c>
      <c r="B110" s="26"/>
      <c r="C110" s="27" t="str">
        <f t="shared" si="8"/>
        <v/>
      </c>
      <c r="D110" s="27" t="str">
        <f t="shared" si="9"/>
        <v/>
      </c>
      <c r="E110" s="28"/>
      <c r="F110" s="29"/>
      <c r="G110" s="26"/>
      <c r="H110" s="27" t="str">
        <f t="shared" si="10"/>
        <v/>
      </c>
      <c r="I110" s="27" t="str">
        <f t="shared" si="11"/>
        <v/>
      </c>
      <c r="J110" s="30"/>
    </row>
    <row r="111" spans="1:10" ht="20" hidden="1" customHeight="1" thickTop="1" thickBot="1" x14ac:dyDescent="0.2">
      <c r="A111" s="7" t="str">
        <f>"HEAT "&amp;MID(A106,6,2)+1</f>
        <v>HEAT 23</v>
      </c>
    </row>
    <row r="112" spans="1:10" ht="20" hidden="1" customHeight="1" thickTop="1" x14ac:dyDescent="0.15">
      <c r="A112" s="12" t="s">
        <v>76</v>
      </c>
      <c r="B112" s="17"/>
      <c r="C112" s="14" t="str">
        <f t="shared" si="8"/>
        <v/>
      </c>
      <c r="D112" s="14" t="str">
        <f t="shared" si="9"/>
        <v/>
      </c>
      <c r="E112" s="15"/>
      <c r="F112" s="16"/>
      <c r="G112" s="17"/>
      <c r="H112" s="14" t="str">
        <f t="shared" si="10"/>
        <v/>
      </c>
      <c r="I112" s="14" t="str">
        <f t="shared" si="11"/>
        <v/>
      </c>
      <c r="J112" s="18"/>
    </row>
    <row r="113" spans="1:10" ht="20" hidden="1" customHeight="1" x14ac:dyDescent="0.15">
      <c r="A113" s="19" t="s">
        <v>77</v>
      </c>
      <c r="B113" s="20"/>
      <c r="C113" s="21" t="str">
        <f t="shared" si="8"/>
        <v/>
      </c>
      <c r="D113" s="21" t="str">
        <f t="shared" si="9"/>
        <v/>
      </c>
      <c r="E113" s="22"/>
      <c r="F113" s="23"/>
      <c r="G113" s="20"/>
      <c r="H113" s="21" t="str">
        <f t="shared" si="10"/>
        <v/>
      </c>
      <c r="I113" s="21" t="str">
        <f t="shared" si="11"/>
        <v/>
      </c>
      <c r="J113" s="24"/>
    </row>
    <row r="114" spans="1:10" ht="20" hidden="1" customHeight="1" x14ac:dyDescent="0.15">
      <c r="A114" s="19" t="s">
        <v>78</v>
      </c>
      <c r="B114" s="20"/>
      <c r="C114" s="21" t="str">
        <f t="shared" si="8"/>
        <v/>
      </c>
      <c r="D114" s="21" t="str">
        <f t="shared" si="9"/>
        <v/>
      </c>
      <c r="E114" s="22"/>
      <c r="F114" s="23"/>
      <c r="G114" s="20"/>
      <c r="H114" s="21" t="str">
        <f t="shared" si="10"/>
        <v/>
      </c>
      <c r="I114" s="21" t="str">
        <f t="shared" si="11"/>
        <v/>
      </c>
      <c r="J114" s="24"/>
    </row>
    <row r="115" spans="1:10" ht="20" hidden="1" customHeight="1" thickBot="1" x14ac:dyDescent="0.2">
      <c r="A115" s="25" t="s">
        <v>79</v>
      </c>
      <c r="B115" s="26"/>
      <c r="C115" s="27" t="str">
        <f t="shared" si="8"/>
        <v/>
      </c>
      <c r="D115" s="27" t="str">
        <f t="shared" si="9"/>
        <v/>
      </c>
      <c r="E115" s="28"/>
      <c r="F115" s="29"/>
      <c r="G115" s="26"/>
      <c r="H115" s="27" t="str">
        <f t="shared" si="10"/>
        <v/>
      </c>
      <c r="I115" s="27" t="str">
        <f t="shared" si="11"/>
        <v/>
      </c>
      <c r="J115" s="30"/>
    </row>
    <row r="116" spans="1:10" ht="20" hidden="1" customHeight="1" thickTop="1" thickBot="1" x14ac:dyDescent="0.2">
      <c r="A116" s="7" t="str">
        <f>"HEAT "&amp;MID(A111,6,2)+1</f>
        <v>HEAT 24</v>
      </c>
    </row>
    <row r="117" spans="1:10" ht="20" hidden="1" customHeight="1" thickTop="1" x14ac:dyDescent="0.15">
      <c r="A117" s="12" t="s">
        <v>76</v>
      </c>
      <c r="B117" s="17"/>
      <c r="C117" s="14" t="str">
        <f t="shared" si="8"/>
        <v/>
      </c>
      <c r="D117" s="14" t="str">
        <f t="shared" si="9"/>
        <v/>
      </c>
      <c r="E117" s="15"/>
      <c r="F117" s="16"/>
      <c r="G117" s="17"/>
      <c r="H117" s="14" t="str">
        <f t="shared" si="10"/>
        <v/>
      </c>
      <c r="I117" s="14" t="str">
        <f t="shared" si="11"/>
        <v/>
      </c>
      <c r="J117" s="18"/>
    </row>
    <row r="118" spans="1:10" ht="20" hidden="1" customHeight="1" x14ac:dyDescent="0.15">
      <c r="A118" s="19" t="s">
        <v>77</v>
      </c>
      <c r="B118" s="20"/>
      <c r="C118" s="21" t="str">
        <f t="shared" si="8"/>
        <v/>
      </c>
      <c r="D118" s="21" t="str">
        <f t="shared" si="9"/>
        <v/>
      </c>
      <c r="E118" s="22"/>
      <c r="F118" s="23"/>
      <c r="G118" s="20"/>
      <c r="H118" s="21" t="str">
        <f t="shared" si="10"/>
        <v/>
      </c>
      <c r="I118" s="21" t="str">
        <f t="shared" si="11"/>
        <v/>
      </c>
      <c r="J118" s="24"/>
    </row>
    <row r="119" spans="1:10" ht="20" hidden="1" customHeight="1" x14ac:dyDescent="0.15">
      <c r="A119" s="19" t="s">
        <v>78</v>
      </c>
      <c r="B119" s="20"/>
      <c r="C119" s="21" t="str">
        <f t="shared" si="8"/>
        <v/>
      </c>
      <c r="D119" s="21" t="str">
        <f t="shared" si="9"/>
        <v/>
      </c>
      <c r="E119" s="22"/>
      <c r="F119" s="23"/>
      <c r="G119" s="20"/>
      <c r="H119" s="21" t="str">
        <f t="shared" si="10"/>
        <v/>
      </c>
      <c r="I119" s="21" t="str">
        <f t="shared" si="11"/>
        <v/>
      </c>
      <c r="J119" s="24"/>
    </row>
    <row r="120" spans="1:10" ht="20" hidden="1" customHeight="1" thickBot="1" x14ac:dyDescent="0.2">
      <c r="A120" s="25" t="s">
        <v>79</v>
      </c>
      <c r="B120" s="26"/>
      <c r="C120" s="27" t="str">
        <f t="shared" si="8"/>
        <v/>
      </c>
      <c r="D120" s="27" t="str">
        <f t="shared" si="9"/>
        <v/>
      </c>
      <c r="E120" s="28"/>
      <c r="F120" s="29"/>
      <c r="G120" s="26"/>
      <c r="H120" s="27" t="str">
        <f t="shared" si="10"/>
        <v/>
      </c>
      <c r="I120" s="27" t="str">
        <f t="shared" si="11"/>
        <v/>
      </c>
      <c r="J120" s="30"/>
    </row>
    <row r="121" spans="1:10" ht="20" hidden="1" customHeight="1" thickTop="1" thickBot="1" x14ac:dyDescent="0.2">
      <c r="A121" s="7" t="str">
        <f>"HEAT "&amp;MID(A116,6,2)+1</f>
        <v>HEAT 25</v>
      </c>
    </row>
    <row r="122" spans="1:10" ht="20" hidden="1" customHeight="1" thickTop="1" x14ac:dyDescent="0.15">
      <c r="A122" s="12" t="s">
        <v>76</v>
      </c>
      <c r="B122" s="17"/>
      <c r="C122" s="14" t="str">
        <f t="shared" si="8"/>
        <v/>
      </c>
      <c r="D122" s="14" t="str">
        <f t="shared" si="9"/>
        <v/>
      </c>
      <c r="E122" s="15"/>
      <c r="F122" s="16"/>
      <c r="G122" s="17"/>
      <c r="H122" s="14" t="str">
        <f t="shared" si="10"/>
        <v/>
      </c>
      <c r="I122" s="14" t="str">
        <f t="shared" si="11"/>
        <v/>
      </c>
      <c r="J122" s="18"/>
    </row>
    <row r="123" spans="1:10" ht="20" hidden="1" customHeight="1" x14ac:dyDescent="0.15">
      <c r="A123" s="19" t="s">
        <v>77</v>
      </c>
      <c r="B123" s="20"/>
      <c r="C123" s="21" t="str">
        <f t="shared" si="8"/>
        <v/>
      </c>
      <c r="D123" s="21" t="str">
        <f t="shared" si="9"/>
        <v/>
      </c>
      <c r="E123" s="22"/>
      <c r="F123" s="23"/>
      <c r="G123" s="20"/>
      <c r="H123" s="21" t="str">
        <f t="shared" si="10"/>
        <v/>
      </c>
      <c r="I123" s="21" t="str">
        <f t="shared" si="11"/>
        <v/>
      </c>
      <c r="J123" s="24"/>
    </row>
    <row r="124" spans="1:10" ht="20" hidden="1" customHeight="1" x14ac:dyDescent="0.15">
      <c r="A124" s="19" t="s">
        <v>78</v>
      </c>
      <c r="B124" s="20"/>
      <c r="C124" s="21" t="str">
        <f t="shared" si="8"/>
        <v/>
      </c>
      <c r="D124" s="21" t="str">
        <f t="shared" si="9"/>
        <v/>
      </c>
      <c r="E124" s="22"/>
      <c r="F124" s="23"/>
      <c r="G124" s="20"/>
      <c r="H124" s="21" t="str">
        <f t="shared" si="10"/>
        <v/>
      </c>
      <c r="I124" s="21" t="str">
        <f t="shared" si="11"/>
        <v/>
      </c>
      <c r="J124" s="24"/>
    </row>
    <row r="125" spans="1:10" ht="20" hidden="1" customHeight="1" thickBot="1" x14ac:dyDescent="0.2">
      <c r="A125" s="25" t="s">
        <v>79</v>
      </c>
      <c r="B125" s="26"/>
      <c r="C125" s="27" t="str">
        <f t="shared" si="8"/>
        <v/>
      </c>
      <c r="D125" s="27" t="str">
        <f t="shared" si="9"/>
        <v/>
      </c>
      <c r="E125" s="28"/>
      <c r="F125" s="29"/>
      <c r="G125" s="26"/>
      <c r="H125" s="27" t="str">
        <f t="shared" si="10"/>
        <v/>
      </c>
      <c r="I125" s="27" t="str">
        <f t="shared" si="11"/>
        <v/>
      </c>
      <c r="J125" s="30"/>
    </row>
    <row r="126" spans="1:10" ht="20" hidden="1" customHeight="1" thickTop="1" thickBot="1" x14ac:dyDescent="0.2">
      <c r="A126" s="7" t="str">
        <f>"HEAT "&amp;MID(A121,6,2)+1</f>
        <v>HEAT 26</v>
      </c>
    </row>
    <row r="127" spans="1:10" ht="20" hidden="1" customHeight="1" thickTop="1" x14ac:dyDescent="0.15">
      <c r="A127" s="12" t="s">
        <v>76</v>
      </c>
      <c r="B127" s="17"/>
      <c r="C127" s="14" t="str">
        <f t="shared" ref="C127:C142" si="12">IF($B127&lt;&gt;"",VLOOKUP($B127,Alla_anmälda,5),"")</f>
        <v/>
      </c>
      <c r="D127" s="14" t="str">
        <f t="shared" ref="D127:D142" si="13">IF($B127&lt;&gt;"",VLOOKUP($B127,Alla_anmälda,8),"")</f>
        <v/>
      </c>
      <c r="E127" s="15"/>
      <c r="F127" s="16"/>
      <c r="G127" s="17"/>
      <c r="H127" s="14" t="str">
        <f t="shared" ref="H127:H142" si="14">IF($B127&lt;&gt;"",VLOOKUP($B127,Alla_anmälda,9),"")</f>
        <v/>
      </c>
      <c r="I127" s="14" t="str">
        <f t="shared" ref="I127:I142" si="15">IF($B127&lt;&gt;"",VLOOKUP($B127,Alla_anmälda,10),"")</f>
        <v/>
      </c>
      <c r="J127" s="18"/>
    </row>
    <row r="128" spans="1:10" ht="20" hidden="1" customHeight="1" x14ac:dyDescent="0.15">
      <c r="A128" s="19" t="s">
        <v>77</v>
      </c>
      <c r="B128" s="20"/>
      <c r="C128" s="21" t="str">
        <f t="shared" si="12"/>
        <v/>
      </c>
      <c r="D128" s="21" t="str">
        <f t="shared" si="13"/>
        <v/>
      </c>
      <c r="E128" s="22"/>
      <c r="F128" s="23"/>
      <c r="G128" s="20"/>
      <c r="H128" s="21" t="str">
        <f t="shared" si="14"/>
        <v/>
      </c>
      <c r="I128" s="21" t="str">
        <f t="shared" si="15"/>
        <v/>
      </c>
      <c r="J128" s="24"/>
    </row>
    <row r="129" spans="1:10" ht="20" hidden="1" customHeight="1" x14ac:dyDescent="0.15">
      <c r="A129" s="19" t="s">
        <v>78</v>
      </c>
      <c r="B129" s="20"/>
      <c r="C129" s="21" t="str">
        <f t="shared" si="12"/>
        <v/>
      </c>
      <c r="D129" s="21" t="str">
        <f t="shared" si="13"/>
        <v/>
      </c>
      <c r="E129" s="22"/>
      <c r="F129" s="23"/>
      <c r="G129" s="20"/>
      <c r="H129" s="21" t="str">
        <f t="shared" si="14"/>
        <v/>
      </c>
      <c r="I129" s="21" t="str">
        <f t="shared" si="15"/>
        <v/>
      </c>
      <c r="J129" s="24"/>
    </row>
    <row r="130" spans="1:10" ht="20" hidden="1" customHeight="1" thickBot="1" x14ac:dyDescent="0.2">
      <c r="A130" s="25" t="s">
        <v>79</v>
      </c>
      <c r="B130" s="26"/>
      <c r="C130" s="27" t="str">
        <f t="shared" si="12"/>
        <v/>
      </c>
      <c r="D130" s="27" t="str">
        <f t="shared" si="13"/>
        <v/>
      </c>
      <c r="E130" s="28"/>
      <c r="F130" s="29"/>
      <c r="G130" s="26"/>
      <c r="H130" s="27" t="str">
        <f t="shared" si="14"/>
        <v/>
      </c>
      <c r="I130" s="27" t="str">
        <f t="shared" si="15"/>
        <v/>
      </c>
      <c r="J130" s="30"/>
    </row>
    <row r="131" spans="1:10" ht="20" hidden="1" customHeight="1" thickTop="1" thickBot="1" x14ac:dyDescent="0.2">
      <c r="A131" s="7" t="str">
        <f>"HEAT "&amp;MID(A126,6,2)+1</f>
        <v>HEAT 27</v>
      </c>
    </row>
    <row r="132" spans="1:10" ht="20" hidden="1" customHeight="1" thickTop="1" x14ac:dyDescent="0.15">
      <c r="A132" s="12" t="s">
        <v>76</v>
      </c>
      <c r="B132" s="17"/>
      <c r="C132" s="14" t="str">
        <f t="shared" si="12"/>
        <v/>
      </c>
      <c r="D132" s="14" t="str">
        <f t="shared" si="13"/>
        <v/>
      </c>
      <c r="E132" s="15"/>
      <c r="F132" s="16"/>
      <c r="G132" s="17"/>
      <c r="H132" s="14" t="str">
        <f t="shared" si="14"/>
        <v/>
      </c>
      <c r="I132" s="14" t="str">
        <f t="shared" si="15"/>
        <v/>
      </c>
      <c r="J132" s="18"/>
    </row>
    <row r="133" spans="1:10" ht="20" hidden="1" customHeight="1" x14ac:dyDescent="0.15">
      <c r="A133" s="19" t="s">
        <v>77</v>
      </c>
      <c r="B133" s="20"/>
      <c r="C133" s="21" t="str">
        <f t="shared" si="12"/>
        <v/>
      </c>
      <c r="D133" s="21" t="str">
        <f t="shared" si="13"/>
        <v/>
      </c>
      <c r="E133" s="22"/>
      <c r="F133" s="23"/>
      <c r="G133" s="20"/>
      <c r="H133" s="21" t="str">
        <f t="shared" si="14"/>
        <v/>
      </c>
      <c r="I133" s="21" t="str">
        <f t="shared" si="15"/>
        <v/>
      </c>
      <c r="J133" s="24"/>
    </row>
    <row r="134" spans="1:10" ht="20" hidden="1" customHeight="1" x14ac:dyDescent="0.15">
      <c r="A134" s="19" t="s">
        <v>78</v>
      </c>
      <c r="B134" s="20"/>
      <c r="C134" s="21" t="str">
        <f t="shared" si="12"/>
        <v/>
      </c>
      <c r="D134" s="21" t="str">
        <f t="shared" si="13"/>
        <v/>
      </c>
      <c r="E134" s="22"/>
      <c r="F134" s="23"/>
      <c r="G134" s="20"/>
      <c r="H134" s="21" t="str">
        <f t="shared" si="14"/>
        <v/>
      </c>
      <c r="I134" s="21" t="str">
        <f t="shared" si="15"/>
        <v/>
      </c>
      <c r="J134" s="24"/>
    </row>
    <row r="135" spans="1:10" ht="20" hidden="1" customHeight="1" thickBot="1" x14ac:dyDescent="0.2">
      <c r="A135" s="25" t="s">
        <v>79</v>
      </c>
      <c r="B135" s="26"/>
      <c r="C135" s="27" t="str">
        <f t="shared" si="12"/>
        <v/>
      </c>
      <c r="D135" s="27" t="str">
        <f t="shared" si="13"/>
        <v/>
      </c>
      <c r="E135" s="28"/>
      <c r="F135" s="29"/>
      <c r="G135" s="26"/>
      <c r="H135" s="27" t="str">
        <f t="shared" si="14"/>
        <v/>
      </c>
      <c r="I135" s="27" t="str">
        <f t="shared" si="15"/>
        <v/>
      </c>
      <c r="J135" s="30"/>
    </row>
    <row r="136" spans="1:10" ht="20" hidden="1" customHeight="1" thickTop="1" thickBot="1" x14ac:dyDescent="0.2">
      <c r="A136" s="7" t="str">
        <f>"HEAT "&amp;MID(A131,6,2)+1</f>
        <v>HEAT 28</v>
      </c>
    </row>
    <row r="137" spans="1:10" ht="20" hidden="1" customHeight="1" thickTop="1" x14ac:dyDescent="0.15">
      <c r="A137" s="12" t="s">
        <v>76</v>
      </c>
      <c r="B137" s="17"/>
      <c r="C137" s="14" t="str">
        <f t="shared" si="12"/>
        <v/>
      </c>
      <c r="D137" s="14" t="str">
        <f t="shared" si="13"/>
        <v/>
      </c>
      <c r="E137" s="15"/>
      <c r="F137" s="16"/>
      <c r="G137" s="17"/>
      <c r="H137" s="14" t="str">
        <f t="shared" si="14"/>
        <v/>
      </c>
      <c r="I137" s="14" t="str">
        <f t="shared" si="15"/>
        <v/>
      </c>
      <c r="J137" s="18"/>
    </row>
    <row r="138" spans="1:10" ht="20" hidden="1" customHeight="1" x14ac:dyDescent="0.15">
      <c r="A138" s="19" t="s">
        <v>77</v>
      </c>
      <c r="B138" s="20"/>
      <c r="C138" s="21" t="str">
        <f t="shared" si="12"/>
        <v/>
      </c>
      <c r="D138" s="21" t="str">
        <f t="shared" si="13"/>
        <v/>
      </c>
      <c r="E138" s="22"/>
      <c r="F138" s="23"/>
      <c r="G138" s="20"/>
      <c r="H138" s="21" t="str">
        <f t="shared" si="14"/>
        <v/>
      </c>
      <c r="I138" s="21" t="str">
        <f t="shared" si="15"/>
        <v/>
      </c>
      <c r="J138" s="24"/>
    </row>
    <row r="139" spans="1:10" ht="20" hidden="1" customHeight="1" x14ac:dyDescent="0.15">
      <c r="A139" s="19" t="s">
        <v>78</v>
      </c>
      <c r="B139" s="20"/>
      <c r="C139" s="21" t="str">
        <f t="shared" si="12"/>
        <v/>
      </c>
      <c r="D139" s="21" t="str">
        <f t="shared" si="13"/>
        <v/>
      </c>
      <c r="E139" s="22"/>
      <c r="F139" s="23"/>
      <c r="G139" s="20"/>
      <c r="H139" s="21" t="str">
        <f t="shared" si="14"/>
        <v/>
      </c>
      <c r="I139" s="21" t="str">
        <f t="shared" si="15"/>
        <v/>
      </c>
      <c r="J139" s="24"/>
    </row>
    <row r="140" spans="1:10" ht="20" hidden="1" customHeight="1" thickBot="1" x14ac:dyDescent="0.2">
      <c r="A140" s="25" t="s">
        <v>79</v>
      </c>
      <c r="B140" s="26"/>
      <c r="C140" s="27" t="str">
        <f t="shared" si="12"/>
        <v/>
      </c>
      <c r="D140" s="27" t="str">
        <f t="shared" si="13"/>
        <v/>
      </c>
      <c r="E140" s="28"/>
      <c r="F140" s="29"/>
      <c r="G140" s="26"/>
      <c r="H140" s="27" t="str">
        <f t="shared" si="14"/>
        <v/>
      </c>
      <c r="I140" s="27" t="str">
        <f t="shared" si="15"/>
        <v/>
      </c>
      <c r="J140" s="30"/>
    </row>
    <row r="141" spans="1:10" ht="20" hidden="1" customHeight="1" thickTop="1" thickBot="1" x14ac:dyDescent="0.2">
      <c r="A141" s="7" t="str">
        <f>"HEAT "&amp;MID(A136,6,2)+1</f>
        <v>HEAT 29</v>
      </c>
    </row>
    <row r="142" spans="1:10" ht="20" hidden="1" customHeight="1" thickTop="1" x14ac:dyDescent="0.15">
      <c r="A142" s="12" t="s">
        <v>76</v>
      </c>
      <c r="B142" s="17"/>
      <c r="C142" s="14" t="str">
        <f t="shared" si="12"/>
        <v/>
      </c>
      <c r="D142" s="14" t="str">
        <f t="shared" si="13"/>
        <v/>
      </c>
      <c r="E142" s="15"/>
      <c r="F142" s="16"/>
      <c r="G142" s="17"/>
      <c r="H142" s="14" t="str">
        <f t="shared" si="14"/>
        <v/>
      </c>
      <c r="I142" s="14" t="str">
        <f t="shared" si="15"/>
        <v/>
      </c>
      <c r="J142" s="18"/>
    </row>
    <row r="143" spans="1:10" ht="20" hidden="1" customHeight="1" x14ac:dyDescent="0.15">
      <c r="A143" s="19" t="s">
        <v>77</v>
      </c>
      <c r="B143" s="20"/>
      <c r="C143" s="21" t="str">
        <f>IF($B143&lt;&gt;"",VLOOKUP($B143,Alla_anmälda,5),"")</f>
        <v/>
      </c>
      <c r="D143" s="21" t="str">
        <f>IF($B143&lt;&gt;"",VLOOKUP($B143,Alla_anmälda,8),"")</f>
        <v/>
      </c>
      <c r="E143" s="22"/>
      <c r="F143" s="23"/>
      <c r="G143" s="20"/>
      <c r="H143" s="21" t="str">
        <f>IF($B143&lt;&gt;"",VLOOKUP($B143,Alla_anmälda,9),"")</f>
        <v/>
      </c>
      <c r="I143" s="21" t="str">
        <f>IF($B143&lt;&gt;"",VLOOKUP($B143,Alla_anmälda,10),"")</f>
        <v/>
      </c>
      <c r="J143" s="24"/>
    </row>
    <row r="144" spans="1:10" ht="20" hidden="1" customHeight="1" x14ac:dyDescent="0.15">
      <c r="A144" s="19" t="s">
        <v>78</v>
      </c>
      <c r="B144" s="20"/>
      <c r="C144" s="21" t="str">
        <f>IF($B144&lt;&gt;"",VLOOKUP($B144,Alla_anmälda,5),"")</f>
        <v/>
      </c>
      <c r="D144" s="21" t="str">
        <f>IF($B144&lt;&gt;"",VLOOKUP($B144,Alla_anmälda,8),"")</f>
        <v/>
      </c>
      <c r="E144" s="22"/>
      <c r="F144" s="23"/>
      <c r="G144" s="20"/>
      <c r="H144" s="21" t="str">
        <f>IF($B144&lt;&gt;"",VLOOKUP($B144,Alla_anmälda,9),"")</f>
        <v/>
      </c>
      <c r="I144" s="21" t="str">
        <f>IF($B144&lt;&gt;"",VLOOKUP($B144,Alla_anmälda,10),"")</f>
        <v/>
      </c>
      <c r="J144" s="24"/>
    </row>
    <row r="145" spans="1:10" ht="20" hidden="1" customHeight="1" thickBot="1" x14ac:dyDescent="0.2">
      <c r="A145" s="25" t="s">
        <v>79</v>
      </c>
      <c r="B145" s="26"/>
      <c r="C145" s="27" t="str">
        <f>IF($B145&lt;&gt;"",VLOOKUP($B145,Alla_anmälda,5),"")</f>
        <v/>
      </c>
      <c r="D145" s="27" t="str">
        <f>IF($B145&lt;&gt;"",VLOOKUP($B145,Alla_anmälda,8),"")</f>
        <v/>
      </c>
      <c r="E145" s="28"/>
      <c r="F145" s="29"/>
      <c r="G145" s="26"/>
      <c r="H145" s="27" t="str">
        <f>IF($B145&lt;&gt;"",VLOOKUP($B145,Alla_anmälda,9),"")</f>
        <v/>
      </c>
      <c r="I145" s="27" t="str">
        <f>IF($B145&lt;&gt;"",VLOOKUP($B145,Alla_anmälda,10),"")</f>
        <v/>
      </c>
      <c r="J145" s="30"/>
    </row>
    <row r="146" spans="1:10" ht="20" hidden="1" customHeight="1" thickTop="1" thickBot="1" x14ac:dyDescent="0.2">
      <c r="A146" s="7" t="str">
        <f>"HEAT "&amp;MID(A141,6,2)+1</f>
        <v>HEAT 30</v>
      </c>
    </row>
    <row r="147" spans="1:10" ht="20" hidden="1" customHeight="1" thickTop="1" x14ac:dyDescent="0.15">
      <c r="A147" s="12" t="s">
        <v>76</v>
      </c>
      <c r="B147" s="17"/>
      <c r="C147" s="14" t="str">
        <f>IF($B147&lt;&gt;"",VLOOKUP($B147,Alla_anmälda,5),"")</f>
        <v/>
      </c>
      <c r="D147" s="14" t="str">
        <f>IF($B147&lt;&gt;"",VLOOKUP($B147,Alla_anmälda,8),"")</f>
        <v/>
      </c>
      <c r="E147" s="15"/>
      <c r="F147" s="16"/>
      <c r="G147" s="17"/>
      <c r="H147" s="14" t="str">
        <f>IF($B147&lt;&gt;"",VLOOKUP($B147,Alla_anmälda,9),"")</f>
        <v/>
      </c>
      <c r="I147" s="14" t="str">
        <f>IF($B147&lt;&gt;"",VLOOKUP($B147,Alla_anmälda,10),"")</f>
        <v/>
      </c>
      <c r="J147" s="18"/>
    </row>
    <row r="148" spans="1:10" ht="20" hidden="1" customHeight="1" x14ac:dyDescent="0.15">
      <c r="A148" s="19" t="s">
        <v>77</v>
      </c>
      <c r="B148" s="20"/>
      <c r="C148" s="21" t="str">
        <f>IF($B148&lt;&gt;"",VLOOKUP($B148,Alla_anmälda,5),"")</f>
        <v/>
      </c>
      <c r="D148" s="21" t="str">
        <f>IF($B148&lt;&gt;"",VLOOKUP($B148,Alla_anmälda,8),"")</f>
        <v/>
      </c>
      <c r="E148" s="22"/>
      <c r="F148" s="23"/>
      <c r="G148" s="20"/>
      <c r="H148" s="21" t="str">
        <f>IF($B148&lt;&gt;"",VLOOKUP($B148,Alla_anmälda,9),"")</f>
        <v/>
      </c>
      <c r="I148" s="21" t="str">
        <f>IF($B148&lt;&gt;"",VLOOKUP($B148,Alla_anmälda,10),"")</f>
        <v/>
      </c>
      <c r="J148" s="24"/>
    </row>
    <row r="149" spans="1:10" ht="20" hidden="1" customHeight="1" x14ac:dyDescent="0.15">
      <c r="A149" s="19" t="s">
        <v>78</v>
      </c>
      <c r="B149" s="20"/>
      <c r="C149" s="21" t="str">
        <f>IF($B149&lt;&gt;"",VLOOKUP($B149,Alla_anmälda,5),"")</f>
        <v/>
      </c>
      <c r="D149" s="21" t="str">
        <f>IF($B149&lt;&gt;"",VLOOKUP($B149,Alla_anmälda,8),"")</f>
        <v/>
      </c>
      <c r="E149" s="22"/>
      <c r="F149" s="23"/>
      <c r="G149" s="20"/>
      <c r="H149" s="21" t="str">
        <f>IF($B149&lt;&gt;"",VLOOKUP($B149,Alla_anmälda,9),"")</f>
        <v/>
      </c>
      <c r="I149" s="21" t="str">
        <f>IF($B149&lt;&gt;"",VLOOKUP($B149,Alla_anmälda,10),"")</f>
        <v/>
      </c>
      <c r="J149" s="24"/>
    </row>
    <row r="150" spans="1:10" ht="20" hidden="1" customHeight="1" thickBot="1" x14ac:dyDescent="0.2">
      <c r="A150" s="25" t="s">
        <v>79</v>
      </c>
      <c r="B150" s="26"/>
      <c r="C150" s="27" t="str">
        <f>IF($B150&lt;&gt;"",VLOOKUP($B150,Alla_anmälda,5),"")</f>
        <v/>
      </c>
      <c r="D150" s="27" t="str">
        <f>IF($B150&lt;&gt;"",VLOOKUP($B150,Alla_anmälda,8),"")</f>
        <v/>
      </c>
      <c r="E150" s="28"/>
      <c r="F150" s="29"/>
      <c r="G150" s="26"/>
      <c r="H150" s="27" t="str">
        <f>IF($B150&lt;&gt;"",VLOOKUP($B150,Alla_anmälda,9),"")</f>
        <v/>
      </c>
      <c r="I150" s="27" t="str">
        <f>IF($B150&lt;&gt;"",VLOOKUP($B150,Alla_anmälda,10),"")</f>
        <v/>
      </c>
      <c r="J150" s="30"/>
    </row>
    <row r="151" spans="1:10" ht="20" customHeight="1" thickTop="1" x14ac:dyDescent="0.15"/>
  </sheetData>
  <printOptions horizontalCentered="1"/>
  <pageMargins left="0.39370078740157483" right="0.39370078740157483" top="0.98425196850393704" bottom="0.39370078740157483" header="0.39370078740157483" footer="0.39370078740157483"/>
  <pageSetup paperSize="9" scale="105" orientation="landscape" verticalDpi="300" copies="3" r:id="rId1"/>
  <headerFooter alignWithMargins="0">
    <oddHeader>&amp;LWHIPPET RACE&amp;C&amp;12SM 2022 KALMAR
FÖRSÖK 2 HANAR&amp;R&amp;8&amp;F.&amp;A
Page &amp;P (&amp;N)</oddHeader>
  </headerFooter>
  <rowBreaks count="2" manualBreakCount="2">
    <brk id="15" max="16383" man="1"/>
    <brk id="40" max="6553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3333-69ED-D043-88A3-72F5876FF1F1}">
  <dimension ref="A1:K151"/>
  <sheetViews>
    <sheetView topLeftCell="A25" zoomScale="178" zoomScaleNormal="100" zoomScaleSheetLayoutView="100" zoomScalePageLayoutView="120" workbookViewId="0">
      <selection activeCell="E151" sqref="E151"/>
    </sheetView>
  </sheetViews>
  <sheetFormatPr baseColWidth="10" defaultColWidth="9.1640625" defaultRowHeight="20" customHeight="1" x14ac:dyDescent="0.15"/>
  <cols>
    <col min="1" max="1" width="7.5" style="3" customWidth="1"/>
    <col min="2" max="2" width="6.1640625" style="8" bestFit="1" customWidth="1"/>
    <col min="3" max="3" width="28" style="3" bestFit="1" customWidth="1"/>
    <col min="4" max="4" width="2.33203125" style="3" customWidth="1"/>
    <col min="5" max="5" width="7.1640625" style="31" customWidth="1"/>
    <col min="6" max="6" width="4.83203125" style="32" customWidth="1"/>
    <col min="7" max="7" width="4.83203125" style="8" hidden="1" customWidth="1"/>
    <col min="8" max="8" width="19.5" style="3" bestFit="1" customWidth="1"/>
    <col min="9" max="9" width="4.83203125" style="3" bestFit="1" customWidth="1"/>
    <col min="10" max="10" width="23.5" style="8" customWidth="1"/>
    <col min="11" max="16384" width="9.1640625" style="3"/>
  </cols>
  <sheetData>
    <row r="1" spans="1:10" ht="25" customHeight="1" thickBot="1" x14ac:dyDescent="0.2">
      <c r="A1" s="7" t="s">
        <v>72</v>
      </c>
      <c r="E1" s="9"/>
      <c r="F1" s="10"/>
      <c r="G1" s="11"/>
      <c r="H1" s="7"/>
      <c r="I1" s="7"/>
      <c r="J1" s="11"/>
    </row>
    <row r="2" spans="1:10" ht="25" customHeight="1" thickTop="1" x14ac:dyDescent="0.15">
      <c r="A2" s="12" t="s">
        <v>76</v>
      </c>
      <c r="B2" s="13">
        <v>13320</v>
      </c>
      <c r="C2" s="14" t="str">
        <f>IF($B2&lt;&gt;"",VLOOKUP($B2,Alla_anmälda,5),"")</f>
        <v>Hannemoon HM Rosa Mundi</v>
      </c>
      <c r="D2" s="14" t="str">
        <f>IF($B2&lt;&gt;"",VLOOKUP($B2,Alla_anmälda,8),"")</f>
        <v>T</v>
      </c>
      <c r="E2" s="15">
        <v>9.58</v>
      </c>
      <c r="F2" s="16">
        <v>1</v>
      </c>
      <c r="G2" s="17"/>
      <c r="H2" s="14" t="str">
        <f>IF($B2&lt;&gt;"",VLOOKUP($B2,Alla_anmälda,9),"")</f>
        <v>Helgesson Jan</v>
      </c>
      <c r="I2" s="14" t="str">
        <f>IF($B2&lt;&gt;"",VLOOKUP($B2,Alla_anmälda,10),"")</f>
        <v>NOR</v>
      </c>
      <c r="J2" s="18"/>
    </row>
    <row r="3" spans="1:10" ht="25" customHeight="1" x14ac:dyDescent="0.15">
      <c r="A3" s="19" t="s">
        <v>77</v>
      </c>
      <c r="B3" s="20">
        <v>1363</v>
      </c>
      <c r="C3" s="21" t="str">
        <f>IF($B3&lt;&gt;"",VLOOKUP($B3,Alla_anmälda,5),"")</f>
        <v>RaceHeart's MB Black Pearl </v>
      </c>
      <c r="D3" s="21" t="str">
        <f>IF($B3&lt;&gt;"",VLOOKUP($B3,Alla_anmälda,8),"")</f>
        <v>T</v>
      </c>
      <c r="E3" s="22"/>
      <c r="F3" s="23"/>
      <c r="G3" s="20"/>
      <c r="H3" s="21" t="str">
        <f>IF($B3&lt;&gt;"",VLOOKUP($B3,Alla_anmälda,9),"")</f>
        <v>Josefsson Lise-Lotte</v>
      </c>
      <c r="I3" s="21" t="str">
        <f>IF($B3&lt;&gt;"",VLOOKUP($B3,Alla_anmälda,10),"")</f>
        <v>KAL</v>
      </c>
      <c r="J3" s="24" t="s">
        <v>80</v>
      </c>
    </row>
    <row r="4" spans="1:10" ht="25" customHeight="1" x14ac:dyDescent="0.15">
      <c r="A4" s="19" t="s">
        <v>78</v>
      </c>
      <c r="B4" s="20">
        <v>1514</v>
      </c>
      <c r="C4" s="21" t="str">
        <f>IF($B4&lt;&gt;"",VLOOKUP($B4,Alla_anmälda,5),"")</f>
        <v>RaceHeart's MB Aayla</v>
      </c>
      <c r="D4" s="21" t="str">
        <f>IF($B4&lt;&gt;"",VLOOKUP($B4,Alla_anmälda,8),"")</f>
        <v>T</v>
      </c>
      <c r="E4" s="22">
        <v>9.92</v>
      </c>
      <c r="F4" s="23">
        <v>2</v>
      </c>
      <c r="G4" s="20"/>
      <c r="H4" s="21" t="str">
        <f>IF($B4&lt;&gt;"",VLOOKUP($B4,Alla_anmälda,9),"")</f>
        <v>Balogh Jinny</v>
      </c>
      <c r="I4" s="21" t="str">
        <f>IF($B4&lt;&gt;"",VLOOKUP($B4,Alla_anmälda,10),"")</f>
        <v>HAL</v>
      </c>
      <c r="J4" s="24"/>
    </row>
    <row r="5" spans="1:10" ht="25" customHeight="1" thickBot="1" x14ac:dyDescent="0.2">
      <c r="A5" s="25" t="s">
        <v>79</v>
      </c>
      <c r="B5" s="26">
        <v>1534</v>
      </c>
      <c r="C5" s="27" t="str">
        <f>IF($B5&lt;&gt;"",VLOOKUP($B5,Alla_anmälda,5),"")</f>
        <v>RaceHearts MB Marvel</v>
      </c>
      <c r="D5" s="27" t="str">
        <f>IF($B5&lt;&gt;"",VLOOKUP($B5,Alla_anmälda,8),"")</f>
        <v>T</v>
      </c>
      <c r="E5" s="28">
        <v>9.99</v>
      </c>
      <c r="F5" s="29">
        <v>3</v>
      </c>
      <c r="G5" s="26"/>
      <c r="H5" s="27" t="str">
        <f>IF($B5&lt;&gt;"",VLOOKUP($B5,Alla_anmälda,9),"")</f>
        <v>Berglund Mike</v>
      </c>
      <c r="I5" s="21" t="str">
        <f>IF($B5&lt;&gt;"",VLOOKUP($B5,Alla_anmälda,10),"")</f>
        <v>KAL</v>
      </c>
      <c r="J5" s="30"/>
    </row>
    <row r="6" spans="1:10" ht="25" customHeight="1" thickTop="1" thickBot="1" x14ac:dyDescent="0.2">
      <c r="A6" s="7" t="str">
        <f>"HEAT "&amp;MID(A1,6,2)+1</f>
        <v>HEAT 2</v>
      </c>
    </row>
    <row r="7" spans="1:10" ht="25" customHeight="1" thickTop="1" x14ac:dyDescent="0.15">
      <c r="A7" s="12" t="s">
        <v>76</v>
      </c>
      <c r="B7" s="17">
        <v>14272</v>
      </c>
      <c r="C7" s="14" t="str">
        <f>IF($B7&lt;&gt;"",VLOOKUP($B7,Alla_anmälda,5),"")</f>
        <v>Miraqulix LL Excellent</v>
      </c>
      <c r="D7" s="14" t="str">
        <f>IF($B7&lt;&gt;"",VLOOKUP($B7,Alla_anmälda,8),"")</f>
        <v>T</v>
      </c>
      <c r="E7" s="15">
        <v>10.199999999999999</v>
      </c>
      <c r="F7" s="16">
        <v>1</v>
      </c>
      <c r="G7" s="17"/>
      <c r="H7" s="14" t="str">
        <f>IF($B7&lt;&gt;"",VLOOKUP($B7,Alla_anmälda,9),"")</f>
        <v>Josefsson</v>
      </c>
      <c r="I7" s="14" t="str">
        <f>IF($B7&lt;&gt;"",VLOOKUP($B7,Alla_anmälda,10),"")</f>
        <v>KAL</v>
      </c>
      <c r="J7" s="18"/>
    </row>
    <row r="8" spans="1:10" ht="25" customHeight="1" x14ac:dyDescent="0.15">
      <c r="A8" s="19" t="s">
        <v>77</v>
      </c>
      <c r="B8" s="20">
        <v>1536</v>
      </c>
      <c r="C8" s="21" t="str">
        <f>IF($B8&lt;&gt;"",VLOOKUP($B8,Alla_anmälda,5),"")</f>
        <v>Stars of Enilorac Gaia</v>
      </c>
      <c r="D8" s="21" t="str">
        <f>IF($B8&lt;&gt;"",VLOOKUP($B8,Alla_anmälda,8),"")</f>
        <v>T</v>
      </c>
      <c r="E8" s="22">
        <v>10.92</v>
      </c>
      <c r="F8" s="23">
        <v>4</v>
      </c>
      <c r="G8" s="20"/>
      <c r="H8" s="21" t="str">
        <f>IF($B8&lt;&gt;"",VLOOKUP($B8,Alla_anmälda,9),"")</f>
        <v>Maria Kvist</v>
      </c>
      <c r="I8" s="21" t="str">
        <f>IF($B8&lt;&gt;"",VLOOKUP($B8,Alla_anmälda,10),"")</f>
        <v>HAL</v>
      </c>
      <c r="J8" s="24"/>
    </row>
    <row r="9" spans="1:10" ht="25" customHeight="1" x14ac:dyDescent="0.15">
      <c r="A9" s="19" t="s">
        <v>78</v>
      </c>
      <c r="B9" s="20">
        <v>15210</v>
      </c>
      <c r="C9" s="21" t="str">
        <f>IF($B9&lt;&gt;"",VLOOKUP($B9,Alla_anmälda,5),"")</f>
        <v>Burningstep´s Arrival At Tea</v>
      </c>
      <c r="D9" s="21" t="str">
        <f>IF($B9&lt;&gt;"",VLOOKUP($B9,Alla_anmälda,8),"")</f>
        <v>T</v>
      </c>
      <c r="E9" s="22">
        <v>10.55</v>
      </c>
      <c r="F9" s="23">
        <v>3</v>
      </c>
      <c r="G9" s="20"/>
      <c r="H9" s="21" t="str">
        <f>IF($B9&lt;&gt;"",VLOOKUP($B9,Alla_anmälda,9),"")</f>
        <v>Högsander Emelie</v>
      </c>
      <c r="I9" s="21" t="str">
        <f>IF($B9&lt;&gt;"",VLOOKUP($B9,Alla_anmälda,10),"")</f>
        <v>HAL</v>
      </c>
      <c r="J9" s="24"/>
    </row>
    <row r="10" spans="1:10" ht="25" customHeight="1" thickBot="1" x14ac:dyDescent="0.2">
      <c r="A10" s="25" t="s">
        <v>79</v>
      </c>
      <c r="B10" s="26">
        <v>1539</v>
      </c>
      <c r="C10" s="27" t="str">
        <f>IF($B10&lt;&gt;"",VLOOKUP($B10,Alla_anmälda,5),"")</f>
        <v>Edda- Fjällbrud</v>
      </c>
      <c r="D10" s="27" t="str">
        <f>IF($B10&lt;&gt;"",VLOOKUP($B10,Alla_anmälda,8),"")</f>
        <v>T</v>
      </c>
      <c r="E10" s="28">
        <v>10.7</v>
      </c>
      <c r="F10" s="29">
        <v>2</v>
      </c>
      <c r="G10" s="26"/>
      <c r="H10" s="27" t="str">
        <f>IF($B10&lt;&gt;"",VLOOKUP($B10,Alla_anmälda,9),"")</f>
        <v>Björkman Paula</v>
      </c>
      <c r="I10" s="27" t="str">
        <f>IF($B10&lt;&gt;"",VLOOKUP($B10,Alla_anmälda,10),"")</f>
        <v>KAL</v>
      </c>
      <c r="J10" s="30"/>
    </row>
    <row r="11" spans="1:10" ht="25" customHeight="1" thickTop="1" thickBot="1" x14ac:dyDescent="0.2">
      <c r="A11" s="7" t="str">
        <f>"HEAT "&amp;MID(A6,6,2)+1</f>
        <v>HEAT 3</v>
      </c>
    </row>
    <row r="12" spans="1:10" ht="25" customHeight="1" thickTop="1" x14ac:dyDescent="0.15">
      <c r="A12" s="12" t="s">
        <v>76</v>
      </c>
      <c r="B12" s="17">
        <v>1498</v>
      </c>
      <c r="C12" s="14" t="str">
        <f>IF($B12&lt;&gt;"",VLOOKUP($B12,Alla_anmälda,5),"")</f>
        <v>RaceHeart´s MB Maz</v>
      </c>
      <c r="D12" s="14" t="str">
        <f>IF($B12&lt;&gt;"",VLOOKUP($B12,Alla_anmälda,8),"")</f>
        <v>T</v>
      </c>
      <c r="E12" s="15">
        <v>9.74</v>
      </c>
      <c r="F12" s="16">
        <v>2</v>
      </c>
      <c r="G12" s="17"/>
      <c r="H12" s="14" t="str">
        <f>IF($B12&lt;&gt;"",VLOOKUP($B12,Alla_anmälda,9),"")</f>
        <v>Berglund Mike</v>
      </c>
      <c r="I12" s="14" t="str">
        <f>IF($B12&lt;&gt;"",VLOOKUP($B12,Alla_anmälda,10),"")</f>
        <v>KAL</v>
      </c>
      <c r="J12" s="18"/>
    </row>
    <row r="13" spans="1:10" ht="25" customHeight="1" x14ac:dyDescent="0.15">
      <c r="A13" s="19" t="s">
        <v>77</v>
      </c>
      <c r="B13" s="20">
        <v>1516</v>
      </c>
      <c r="C13" s="21" t="str">
        <f>IF($B13&lt;&gt;"",VLOOKUP($B13,Alla_anmälda,5),"")</f>
        <v>RaceHeart's MB Elladora Black</v>
      </c>
      <c r="D13" s="21" t="str">
        <f>IF($B13&lt;&gt;"",VLOOKUP($B13,Alla_anmälda,8),"")</f>
        <v>T</v>
      </c>
      <c r="E13" s="22">
        <v>9.84</v>
      </c>
      <c r="F13" s="23">
        <v>3</v>
      </c>
      <c r="G13" s="20"/>
      <c r="H13" s="21" t="str">
        <f>IF($B13&lt;&gt;"",VLOOKUP($B13,Alla_anmälda,9),"")</f>
        <v>Berglund Mike</v>
      </c>
      <c r="I13" s="21" t="str">
        <f>IF($B13&lt;&gt;"",VLOOKUP($B13,Alla_anmälda,10),"")</f>
        <v>KAL</v>
      </c>
      <c r="J13" s="24"/>
    </row>
    <row r="14" spans="1:10" ht="25" customHeight="1" x14ac:dyDescent="0.15">
      <c r="A14" s="19" t="s">
        <v>78</v>
      </c>
      <c r="B14" s="20">
        <v>1387</v>
      </c>
      <c r="C14" s="21" t="str">
        <f>IF($B14&lt;&gt;"",VLOOKUP($B14,Alla_anmälda,5),"")</f>
        <v>Crazy Owl's Eva Ger Järnet</v>
      </c>
      <c r="D14" s="21" t="str">
        <f>IF($B14&lt;&gt;"",VLOOKUP($B14,Alla_anmälda,8),"")</f>
        <v>T</v>
      </c>
      <c r="E14" s="22">
        <v>10.52</v>
      </c>
      <c r="F14" s="23">
        <v>4</v>
      </c>
      <c r="G14" s="20"/>
      <c r="H14" s="21" t="str">
        <f>IF($B14&lt;&gt;"",VLOOKUP($B14,Alla_anmälda,9),"")</f>
        <v>Fandrey Jenny</v>
      </c>
      <c r="I14" s="21" t="str">
        <f>IF($B14&lt;&gt;"",VLOOKUP($B14,Alla_anmälda,10),"")</f>
        <v>KAL</v>
      </c>
      <c r="J14" s="24"/>
    </row>
    <row r="15" spans="1:10" ht="25" customHeight="1" thickBot="1" x14ac:dyDescent="0.2">
      <c r="A15" s="25" t="s">
        <v>79</v>
      </c>
      <c r="B15" s="26">
        <v>1438</v>
      </c>
      <c r="C15" s="27" t="str">
        <f>IF($B15&lt;&gt;"",VLOOKUP($B15,Alla_anmälda,5),"")</f>
        <v>RaceHearts MB Butterfree</v>
      </c>
      <c r="D15" s="27" t="str">
        <f>IF($B15&lt;&gt;"",VLOOKUP($B15,Alla_anmälda,8),"")</f>
        <v>T</v>
      </c>
      <c r="E15" s="28">
        <v>9.61</v>
      </c>
      <c r="F15" s="29">
        <v>1</v>
      </c>
      <c r="G15" s="26"/>
      <c r="H15" s="27" t="str">
        <f>IF($B15&lt;&gt;"",VLOOKUP($B15,Alla_anmälda,9),"")</f>
        <v>Balogh Jinny</v>
      </c>
      <c r="I15" s="27" t="str">
        <f>IF($B15&lt;&gt;"",VLOOKUP($B15,Alla_anmälda,10),"")</f>
        <v>HAL</v>
      </c>
      <c r="J15" s="30"/>
    </row>
    <row r="16" spans="1:10" ht="25" customHeight="1" thickTop="1" thickBot="1" x14ac:dyDescent="0.2">
      <c r="A16" s="7" t="str">
        <f>"HEAT "&amp;MID(A11,6,2)+1</f>
        <v>HEAT 4</v>
      </c>
      <c r="C16" s="3" t="s">
        <v>81</v>
      </c>
    </row>
    <row r="17" spans="1:11" ht="25" customHeight="1" thickTop="1" x14ac:dyDescent="0.15">
      <c r="A17" s="12" t="s">
        <v>76</v>
      </c>
      <c r="B17" s="17">
        <v>1537</v>
      </c>
      <c r="C17" s="14" t="str">
        <f>IF($B17&lt;&gt;"",VLOOKUP($B17,Alla_anmälda,5),"")</f>
        <v>Per-Mobile Golden Star in Black</v>
      </c>
      <c r="D17" s="14" t="str">
        <f>IF($B17&lt;&gt;"",VLOOKUP($B17,Alla_anmälda,8),"")</f>
        <v>T</v>
      </c>
      <c r="E17" s="15">
        <v>10.79</v>
      </c>
      <c r="F17" s="16">
        <v>2</v>
      </c>
      <c r="G17" s="17"/>
      <c r="H17" s="14" t="str">
        <f>IF($B17&lt;&gt;"",VLOOKUP($B17,Alla_anmälda,9),"")</f>
        <v>Björkman Paula</v>
      </c>
      <c r="I17" s="14" t="str">
        <f>IF($B17&lt;&gt;"",VLOOKUP($B17,Alla_anmälda,10),"")</f>
        <v>KAL</v>
      </c>
      <c r="J17" s="18"/>
    </row>
    <row r="18" spans="1:11" ht="25" customHeight="1" x14ac:dyDescent="0.15">
      <c r="A18" s="19" t="s">
        <v>77</v>
      </c>
      <c r="B18" s="20">
        <v>1525</v>
      </c>
      <c r="C18" s="21" t="str">
        <f>IF($B18&lt;&gt;"",VLOOKUP($B18,Alla_anmälda,5),"")</f>
        <v>Triporas Turandot</v>
      </c>
      <c r="D18" s="21" t="str">
        <f>IF($B18&lt;&gt;"",VLOOKUP($B18,Alla_anmälda,8),"")</f>
        <v>T</v>
      </c>
      <c r="E18" s="22">
        <v>10.34</v>
      </c>
      <c r="F18" s="23">
        <v>1</v>
      </c>
      <c r="G18" s="20"/>
      <c r="H18" s="21" t="str">
        <f>IF($B18&lt;&gt;"",VLOOKUP($B18,Alla_anmälda,9),"")</f>
        <v>Olin Jerker</v>
      </c>
      <c r="I18" s="21" t="str">
        <f>IF($B18&lt;&gt;"",VLOOKUP($B18,Alla_anmälda,10),"")</f>
        <v>KAL</v>
      </c>
      <c r="J18" s="24"/>
    </row>
    <row r="19" spans="1:11" ht="25" customHeight="1" x14ac:dyDescent="0.15">
      <c r="A19" s="19" t="s">
        <v>78</v>
      </c>
      <c r="B19" s="20">
        <v>1547</v>
      </c>
      <c r="C19" s="21" t="str">
        <f>IF($B19&lt;&gt;"",VLOOKUP($B19,Alla_anmälda,5),"")</f>
        <v>Redlook Bella Rose</v>
      </c>
      <c r="D19" s="21" t="str">
        <f>IF($B19&lt;&gt;"",VLOOKUP($B19,Alla_anmälda,8),"")</f>
        <v>T</v>
      </c>
      <c r="E19" s="22"/>
      <c r="F19" s="23"/>
      <c r="G19" s="20"/>
      <c r="H19" s="21" t="str">
        <f>IF($B19&lt;&gt;"",VLOOKUP($B19,Alla_anmälda,9),"")</f>
        <v>Olsson Amanda</v>
      </c>
      <c r="I19" s="21" t="str">
        <f>IF($B19&lt;&gt;"",VLOOKUP($B19,Alla_anmälda,10),"")</f>
        <v>HAL</v>
      </c>
      <c r="J19" s="24" t="s">
        <v>80</v>
      </c>
    </row>
    <row r="20" spans="1:11" ht="25" customHeight="1" thickBot="1" x14ac:dyDescent="0.2">
      <c r="A20" s="25" t="s">
        <v>79</v>
      </c>
      <c r="B20" s="26"/>
      <c r="C20" s="27" t="str">
        <f>IF($B20&lt;&gt;"",VLOOKUP($B20,Alla_anmälda,5),"")</f>
        <v/>
      </c>
      <c r="D20" s="27" t="str">
        <f>IF($B20&lt;&gt;"",VLOOKUP($B20,Alla_anmälda,8),"")</f>
        <v/>
      </c>
      <c r="E20" s="28"/>
      <c r="F20" s="29"/>
      <c r="G20" s="26"/>
      <c r="H20" s="27" t="str">
        <f>IF($B20&lt;&gt;"",VLOOKUP($B20,Alla_anmälda,9),"")</f>
        <v/>
      </c>
      <c r="I20" s="27" t="str">
        <f>IF($B20&lt;&gt;"",VLOOKUP($B20,Alla_anmälda,10),"")</f>
        <v/>
      </c>
      <c r="J20" s="24"/>
    </row>
    <row r="21" spans="1:11" ht="25" customHeight="1" thickTop="1" thickBot="1" x14ac:dyDescent="0.2">
      <c r="A21" s="7" t="str">
        <f>"HEAT "&amp;MID(A16,6,2)+1</f>
        <v>HEAT 5</v>
      </c>
    </row>
    <row r="22" spans="1:11" ht="25" customHeight="1" thickTop="1" x14ac:dyDescent="0.15">
      <c r="A22" s="12" t="s">
        <v>76</v>
      </c>
      <c r="B22" s="17">
        <v>15211</v>
      </c>
      <c r="C22" s="14" t="str">
        <f>IF($B22&lt;&gt;"",VLOOKUP($B22,Alla_anmälda,5),"")</f>
        <v>Star´s of Enilorac Siggy</v>
      </c>
      <c r="D22" s="14" t="str">
        <f>IF($B22&lt;&gt;"",VLOOKUP($B22,Alla_anmälda,8),"")</f>
        <v>T</v>
      </c>
      <c r="E22" s="15">
        <v>10.44</v>
      </c>
      <c r="F22" s="16">
        <v>4</v>
      </c>
      <c r="G22" s="17"/>
      <c r="H22" s="14" t="str">
        <f>IF($B22&lt;&gt;"",VLOOKUP($B22,Alla_anmälda,9),"")</f>
        <v>Kvist Maria</v>
      </c>
      <c r="I22" s="14" t="str">
        <f>IF($B22&lt;&gt;"",VLOOKUP($B22,Alla_anmälda,10),"")</f>
        <v>HAL</v>
      </c>
      <c r="J22" s="18"/>
    </row>
    <row r="23" spans="1:11" ht="25" customHeight="1" x14ac:dyDescent="0.15">
      <c r="A23" s="19" t="s">
        <v>77</v>
      </c>
      <c r="B23" s="20">
        <v>1499</v>
      </c>
      <c r="C23" s="21" t="str">
        <f>IF($B23&lt;&gt;"",VLOOKUP($B23,Alla_anmälda,5),"")</f>
        <v>RaceHeart´s MB Leia</v>
      </c>
      <c r="D23" s="21" t="str">
        <f>IF($B23&lt;&gt;"",VLOOKUP($B23,Alla_anmälda,8),"")</f>
        <v>T</v>
      </c>
      <c r="E23" s="22">
        <v>9.39</v>
      </c>
      <c r="F23" s="23">
        <v>1</v>
      </c>
      <c r="G23" s="20"/>
      <c r="H23" s="21" t="str">
        <f>IF($B23&lt;&gt;"",VLOOKUP($B23,Alla_anmälda,9),"")</f>
        <v>Berglund Mike</v>
      </c>
      <c r="I23" s="21" t="str">
        <f>IF($B23&lt;&gt;"",VLOOKUP($B23,Alla_anmälda,10),"")</f>
        <v>KAL</v>
      </c>
      <c r="J23" s="24"/>
    </row>
    <row r="24" spans="1:11" ht="25" customHeight="1" x14ac:dyDescent="0.15">
      <c r="A24" s="19" t="s">
        <v>78</v>
      </c>
      <c r="B24" s="20">
        <v>1420</v>
      </c>
      <c r="C24" s="21" t="str">
        <f>IF($B24&lt;&gt;"",VLOOKUP($B24,Alla_anmälda,5),"")</f>
        <v>Axrace's Angostura</v>
      </c>
      <c r="D24" s="21" t="str">
        <f>IF($B24&lt;&gt;"",VLOOKUP($B24,Alla_anmälda,8),"")</f>
        <v>T</v>
      </c>
      <c r="E24" s="22">
        <v>9.94</v>
      </c>
      <c r="F24" s="23">
        <v>3</v>
      </c>
      <c r="G24" s="20"/>
      <c r="H24" s="21" t="str">
        <f>IF($B24&lt;&gt;"",VLOOKUP($B24,Alla_anmälda,9),"")</f>
        <v>Helgesson Jan</v>
      </c>
      <c r="I24" s="21" t="str">
        <f>IF($B24&lt;&gt;"",VLOOKUP($B24,Alla_anmälda,10),"")</f>
        <v>NOR</v>
      </c>
      <c r="J24" s="24"/>
    </row>
    <row r="25" spans="1:11" ht="25" customHeight="1" thickBot="1" x14ac:dyDescent="0.2">
      <c r="A25" s="25" t="s">
        <v>79</v>
      </c>
      <c r="B25" s="26">
        <v>1533</v>
      </c>
      <c r="C25" s="27" t="str">
        <f>IF($B25&lt;&gt;"",VLOOKUP($B25,Alla_anmälda,5),"")</f>
        <v>RaceHearts MB Scarlet</v>
      </c>
      <c r="D25" s="27" t="str">
        <f>IF($B25&lt;&gt;"",VLOOKUP($B25,Alla_anmälda,8),"")</f>
        <v>T</v>
      </c>
      <c r="E25" s="28">
        <v>9.85</v>
      </c>
      <c r="F25" s="29">
        <v>2</v>
      </c>
      <c r="G25" s="26"/>
      <c r="H25" s="27" t="str">
        <f>IF($B25&lt;&gt;"",VLOOKUP($B25,Alla_anmälda,9),"")</f>
        <v>Berglund Mike</v>
      </c>
      <c r="I25" s="27" t="str">
        <f>IF($B25&lt;&gt;"",VLOOKUP($B25,Alla_anmälda,10),"")</f>
        <v>KAL</v>
      </c>
      <c r="J25" s="30"/>
    </row>
    <row r="26" spans="1:11" ht="25" customHeight="1" thickTop="1" thickBot="1" x14ac:dyDescent="0.2">
      <c r="A26" s="7" t="str">
        <f>"HEAT "&amp;MID(A21,6,2)+1</f>
        <v>HEAT 6</v>
      </c>
    </row>
    <row r="27" spans="1:11" ht="25" customHeight="1" thickTop="1" x14ac:dyDescent="0.15">
      <c r="A27" s="12" t="s">
        <v>76</v>
      </c>
      <c r="B27" s="17">
        <v>1538</v>
      </c>
      <c r="C27" s="14" t="str">
        <f>IF($B27&lt;&gt;"",VLOOKUP($B27,Alla_anmälda,5),"")</f>
        <v>Sotholmens Unni</v>
      </c>
      <c r="D27" s="14" t="str">
        <f>IF($B27&lt;&gt;"",VLOOKUP($B27,Alla_anmälda,8),"")</f>
        <v>T</v>
      </c>
      <c r="E27" s="15">
        <v>10.55</v>
      </c>
      <c r="F27" s="16">
        <v>3</v>
      </c>
      <c r="G27" s="17"/>
      <c r="H27" s="14" t="str">
        <f>IF($B27&lt;&gt;"",VLOOKUP($B27,Alla_anmälda,9),"")</f>
        <v>Björkman Paula</v>
      </c>
      <c r="I27" s="14" t="str">
        <f>IF($B27&lt;&gt;"",VLOOKUP($B27,Alla_anmälda,10),"")</f>
        <v>KAL</v>
      </c>
      <c r="J27" s="18"/>
    </row>
    <row r="28" spans="1:11" ht="25" customHeight="1" x14ac:dyDescent="0.15">
      <c r="A28" s="19" t="s">
        <v>77</v>
      </c>
      <c r="B28" s="20">
        <v>1531</v>
      </c>
      <c r="C28" s="21" t="str">
        <f>IF($B28&lt;&gt;"",VLOOKUP($B28,Alla_anmälda,5),"")</f>
        <v>Tre Hjärtans Balett</v>
      </c>
      <c r="D28" s="21" t="str">
        <f>IF($B28&lt;&gt;"",VLOOKUP($B28,Alla_anmälda,8),"")</f>
        <v>T</v>
      </c>
      <c r="E28" s="22"/>
      <c r="F28" s="23"/>
      <c r="G28" s="20"/>
      <c r="H28" s="21" t="str">
        <f>IF($B28&lt;&gt;"",VLOOKUP($B28,Alla_anmälda,9),"")</f>
        <v>Nilsson Jonathan</v>
      </c>
      <c r="I28" s="21" t="str">
        <f>IF($B28&lt;&gt;"",VLOOKUP($B28,Alla_anmälda,10),"")</f>
        <v>HAL</v>
      </c>
      <c r="J28" s="24" t="s">
        <v>80</v>
      </c>
    </row>
    <row r="29" spans="1:11" ht="25" customHeight="1" x14ac:dyDescent="0.15">
      <c r="A29" s="19" t="s">
        <v>78</v>
      </c>
      <c r="B29" s="20">
        <v>1543</v>
      </c>
      <c r="C29" s="21" t="str">
        <f>IF($B29&lt;&gt;"",VLOOKUP($B29,Alla_anmälda,5),"")</f>
        <v>Miraqulix LL Expressive</v>
      </c>
      <c r="D29" s="21" t="str">
        <f>IF($B29&lt;&gt;"",VLOOKUP($B29,Alla_anmälda,8),"")</f>
        <v>T</v>
      </c>
      <c r="E29" s="22">
        <v>9.9700000000000006</v>
      </c>
      <c r="F29" s="23">
        <v>1</v>
      </c>
      <c r="G29" s="20"/>
      <c r="H29" s="21" t="str">
        <f>IF($B29&lt;&gt;"",VLOOKUP($B29,Alla_anmälda,9),"")</f>
        <v>Jonasson Christina</v>
      </c>
      <c r="I29" s="21" t="str">
        <f>IF($B29&lt;&gt;"",VLOOKUP($B29,Alla_anmälda,10),"")</f>
        <v>KAL</v>
      </c>
      <c r="J29" s="24"/>
    </row>
    <row r="30" spans="1:11" ht="25" customHeight="1" thickBot="1" x14ac:dyDescent="0.2">
      <c r="A30" s="25" t="s">
        <v>79</v>
      </c>
      <c r="B30" s="26">
        <v>1347</v>
      </c>
      <c r="C30" s="27" t="str">
        <f>IF($B30&lt;&gt;"",VLOOKUP($B30,Alla_anmälda,5),"")</f>
        <v>RaceHeart's MB Elisabeth Swann</v>
      </c>
      <c r="D30" s="27" t="str">
        <f>IF($B30&lt;&gt;"",VLOOKUP($B30,Alla_anmälda,8),"")</f>
        <v>T</v>
      </c>
      <c r="E30" s="28">
        <v>10.050000000000001</v>
      </c>
      <c r="F30" s="29">
        <v>2</v>
      </c>
      <c r="G30" s="26"/>
      <c r="H30" s="27" t="str">
        <f>IF($B30&lt;&gt;"",VLOOKUP($B30,Alla_anmälda,9),"")</f>
        <v>Berglund Mike</v>
      </c>
      <c r="I30" s="27" t="str">
        <f>IF($B30&lt;&gt;"",VLOOKUP($B30,Alla_anmälda,10),"")</f>
        <v>KAL</v>
      </c>
      <c r="J30" s="30"/>
    </row>
    <row r="31" spans="1:11" ht="25" customHeight="1" thickTop="1" thickBot="1" x14ac:dyDescent="0.2">
      <c r="A31" s="7" t="str">
        <f>"HEAT "&amp;MID(A26,6,2)+1</f>
        <v>HEAT 7</v>
      </c>
      <c r="K31" s="3" t="s">
        <v>152</v>
      </c>
    </row>
    <row r="32" spans="1:11" ht="25" customHeight="1" thickTop="1" x14ac:dyDescent="0.15">
      <c r="A32" s="12" t="s">
        <v>76</v>
      </c>
      <c r="B32" s="17">
        <v>1515</v>
      </c>
      <c r="C32" s="14" t="str">
        <f t="shared" ref="C32:C45" si="0">IF($B32&lt;&gt;"",VLOOKUP($B32,Alla_anmälda,5),"")</f>
        <v>Raceheart's MB Callidora Black</v>
      </c>
      <c r="D32" s="14" t="str">
        <f t="shared" ref="D32:D45" si="1">IF($B32&lt;&gt;"",VLOOKUP($B32,Alla_anmälda,8),"")</f>
        <v>T</v>
      </c>
      <c r="E32" s="15">
        <v>10.06</v>
      </c>
      <c r="F32" s="16">
        <v>4</v>
      </c>
      <c r="G32" s="17"/>
      <c r="H32" s="14" t="str">
        <f t="shared" ref="H32:H45" si="2">IF($B32&lt;&gt;"",VLOOKUP($B32,Alla_anmälda,9),"")</f>
        <v>Helgesson Jan</v>
      </c>
      <c r="I32" s="14" t="str">
        <f t="shared" ref="I32:I45" si="3">IF($B32&lt;&gt;"",VLOOKUP($B32,Alla_anmälda,10),"")</f>
        <v>NOR</v>
      </c>
      <c r="J32" s="18"/>
    </row>
    <row r="33" spans="1:10" ht="25" customHeight="1" x14ac:dyDescent="0.15">
      <c r="A33" s="19" t="s">
        <v>77</v>
      </c>
      <c r="B33" s="20">
        <v>1513</v>
      </c>
      <c r="C33" s="21" t="str">
        <f t="shared" si="0"/>
        <v>Tre Hjärtans Berit</v>
      </c>
      <c r="D33" s="21" t="str">
        <f t="shared" si="1"/>
        <v>T</v>
      </c>
      <c r="E33" s="22">
        <v>10</v>
      </c>
      <c r="F33" s="23">
        <v>3</v>
      </c>
      <c r="G33" s="20"/>
      <c r="H33" s="21" t="str">
        <f t="shared" si="2"/>
        <v>Lundqvist Lisa &amp; Henrik</v>
      </c>
      <c r="I33" s="21" t="str">
        <f t="shared" si="3"/>
        <v>HAL</v>
      </c>
      <c r="J33" s="24"/>
    </row>
    <row r="34" spans="1:10" ht="25" customHeight="1" x14ac:dyDescent="0.15">
      <c r="A34" s="19" t="s">
        <v>78</v>
      </c>
      <c r="B34" s="20">
        <v>15212</v>
      </c>
      <c r="C34" s="21" t="str">
        <f t="shared" si="0"/>
        <v>Watch´em Birds Fly High</v>
      </c>
      <c r="D34" s="21" t="str">
        <f t="shared" si="1"/>
        <v>T</v>
      </c>
      <c r="E34" s="22">
        <v>9.68</v>
      </c>
      <c r="F34" s="23">
        <v>1</v>
      </c>
      <c r="G34" s="20"/>
      <c r="H34" s="21" t="str">
        <f t="shared" si="2"/>
        <v>Balogh Jinny</v>
      </c>
      <c r="I34" s="21" t="str">
        <f t="shared" si="3"/>
        <v>HAL</v>
      </c>
      <c r="J34" s="24"/>
    </row>
    <row r="35" spans="1:10" ht="25" customHeight="1" thickBot="1" x14ac:dyDescent="0.2">
      <c r="A35" s="25" t="s">
        <v>79</v>
      </c>
      <c r="B35" s="26">
        <v>1555</v>
      </c>
      <c r="C35" s="27" t="str">
        <f t="shared" si="0"/>
        <v>Raceheart´s MB Andromeda Black</v>
      </c>
      <c r="D35" s="27" t="str">
        <f t="shared" si="1"/>
        <v>T</v>
      </c>
      <c r="E35" s="28">
        <v>9.84</v>
      </c>
      <c r="F35" s="29">
        <v>2</v>
      </c>
      <c r="G35" s="26"/>
      <c r="H35" s="27" t="str">
        <f t="shared" si="2"/>
        <v>Ikonen Julia</v>
      </c>
      <c r="I35" s="27" t="str">
        <f t="shared" si="3"/>
        <v>KAL</v>
      </c>
      <c r="J35" s="30"/>
    </row>
    <row r="36" spans="1:10" ht="25" hidden="1" customHeight="1" thickTop="1" thickBot="1" x14ac:dyDescent="0.2">
      <c r="A36" s="7" t="str">
        <f>"HEAT "&amp;MID(A31,6,2)+1</f>
        <v>HEAT 8</v>
      </c>
    </row>
    <row r="37" spans="1:10" ht="25" hidden="1" customHeight="1" thickTop="1" x14ac:dyDescent="0.15">
      <c r="A37" s="12" t="s">
        <v>76</v>
      </c>
      <c r="B37" s="17"/>
      <c r="C37" s="14" t="str">
        <f>IF($B37&lt;&gt;"",VLOOKUP($B37,Alla_anmälda,5),"")</f>
        <v/>
      </c>
      <c r="D37" s="14" t="str">
        <f t="shared" si="1"/>
        <v/>
      </c>
      <c r="E37" s="15"/>
      <c r="F37" s="16"/>
      <c r="G37" s="17"/>
      <c r="H37" s="14" t="str">
        <f t="shared" si="2"/>
        <v/>
      </c>
      <c r="I37" s="14" t="str">
        <f>IF($B37&lt;&gt;"",VLOOKUP($B37,Alla_anmälda,10),"")</f>
        <v/>
      </c>
      <c r="J37" s="18"/>
    </row>
    <row r="38" spans="1:10" ht="25" hidden="1" customHeight="1" x14ac:dyDescent="0.15">
      <c r="A38" s="19" t="s">
        <v>77</v>
      </c>
      <c r="B38" s="20"/>
      <c r="C38" s="21" t="str">
        <f t="shared" si="0"/>
        <v/>
      </c>
      <c r="D38" s="21" t="str">
        <f t="shared" si="1"/>
        <v/>
      </c>
      <c r="E38" s="22"/>
      <c r="F38" s="23"/>
      <c r="G38" s="20"/>
      <c r="H38" s="21" t="str">
        <f t="shared" si="2"/>
        <v/>
      </c>
      <c r="I38" s="21" t="str">
        <f t="shared" si="3"/>
        <v/>
      </c>
      <c r="J38" s="24"/>
    </row>
    <row r="39" spans="1:10" ht="25" hidden="1" customHeight="1" x14ac:dyDescent="0.15">
      <c r="A39" s="19" t="s">
        <v>78</v>
      </c>
      <c r="B39" s="20"/>
      <c r="C39" s="21" t="str">
        <f t="shared" si="0"/>
        <v/>
      </c>
      <c r="D39" s="21" t="str">
        <f t="shared" si="1"/>
        <v/>
      </c>
      <c r="E39" s="22"/>
      <c r="F39" s="23"/>
      <c r="G39" s="20"/>
      <c r="H39" s="21" t="str">
        <f t="shared" si="2"/>
        <v/>
      </c>
      <c r="I39" s="21" t="str">
        <f t="shared" si="3"/>
        <v/>
      </c>
      <c r="J39" s="24"/>
    </row>
    <row r="40" spans="1:10" ht="25" hidden="1" customHeight="1" thickBot="1" x14ac:dyDescent="0.2">
      <c r="A40" s="25" t="s">
        <v>79</v>
      </c>
      <c r="B40" s="26"/>
      <c r="C40" s="27" t="str">
        <f t="shared" si="0"/>
        <v/>
      </c>
      <c r="D40" s="27" t="str">
        <f t="shared" si="1"/>
        <v/>
      </c>
      <c r="E40" s="28"/>
      <c r="F40" s="29"/>
      <c r="G40" s="26"/>
      <c r="H40" s="27" t="str">
        <f t="shared" si="2"/>
        <v/>
      </c>
      <c r="I40" s="27" t="str">
        <f t="shared" si="3"/>
        <v/>
      </c>
      <c r="J40" s="30"/>
    </row>
    <row r="41" spans="1:10" ht="25" hidden="1" customHeight="1" thickTop="1" thickBot="1" x14ac:dyDescent="0.2">
      <c r="A41" s="7" t="str">
        <f>"HEAT "&amp;MID(A36,6,2)+1</f>
        <v>HEAT 9</v>
      </c>
    </row>
    <row r="42" spans="1:10" ht="25" hidden="1" customHeight="1" thickTop="1" x14ac:dyDescent="0.15">
      <c r="A42" s="12" t="s">
        <v>76</v>
      </c>
      <c r="B42" s="17"/>
      <c r="C42" s="14" t="str">
        <f>IF($B42&lt;&gt;"",VLOOKUP($B42,Alla_anmälda,5),"")</f>
        <v/>
      </c>
      <c r="D42" s="14" t="str">
        <f>IF($B42&lt;&gt;"",VLOOKUP($B42,Alla_anmälda,8),"")</f>
        <v/>
      </c>
      <c r="E42" s="15"/>
      <c r="F42" s="16"/>
      <c r="G42" s="17"/>
      <c r="H42" s="14" t="str">
        <f>IF($B42&lt;&gt;"",VLOOKUP($B42,Alla_anmälda,9),"")</f>
        <v/>
      </c>
      <c r="I42" s="14" t="str">
        <f>IF($B42&lt;&gt;"",VLOOKUP($B42,Alla_anmälda,10),"")</f>
        <v/>
      </c>
      <c r="J42" s="18"/>
    </row>
    <row r="43" spans="1:10" ht="25" hidden="1" customHeight="1" x14ac:dyDescent="0.15">
      <c r="A43" s="19" t="s">
        <v>77</v>
      </c>
      <c r="B43" s="20"/>
      <c r="C43" s="21" t="str">
        <f t="shared" si="0"/>
        <v/>
      </c>
      <c r="D43" s="21" t="str">
        <f t="shared" si="1"/>
        <v/>
      </c>
      <c r="E43" s="22"/>
      <c r="F43" s="23"/>
      <c r="G43" s="20"/>
      <c r="H43" s="21" t="str">
        <f t="shared" si="2"/>
        <v/>
      </c>
      <c r="I43" s="21" t="str">
        <f t="shared" si="3"/>
        <v/>
      </c>
      <c r="J43" s="24"/>
    </row>
    <row r="44" spans="1:10" ht="25" hidden="1" customHeight="1" x14ac:dyDescent="0.15">
      <c r="A44" s="19" t="s">
        <v>78</v>
      </c>
      <c r="B44" s="20"/>
      <c r="C44" s="21" t="str">
        <f t="shared" si="0"/>
        <v/>
      </c>
      <c r="D44" s="21" t="str">
        <f t="shared" si="1"/>
        <v/>
      </c>
      <c r="E44" s="22"/>
      <c r="F44" s="23"/>
      <c r="G44" s="20"/>
      <c r="H44" s="21" t="str">
        <f t="shared" si="2"/>
        <v/>
      </c>
      <c r="I44" s="21" t="str">
        <f t="shared" si="3"/>
        <v/>
      </c>
      <c r="J44" s="24"/>
    </row>
    <row r="45" spans="1:10" ht="25" hidden="1" customHeight="1" thickBot="1" x14ac:dyDescent="0.2">
      <c r="A45" s="25" t="s">
        <v>79</v>
      </c>
      <c r="B45" s="26"/>
      <c r="C45" s="27" t="str">
        <f t="shared" si="0"/>
        <v/>
      </c>
      <c r="D45" s="27" t="str">
        <f t="shared" si="1"/>
        <v/>
      </c>
      <c r="E45" s="28"/>
      <c r="F45" s="29"/>
      <c r="G45" s="26"/>
      <c r="H45" s="27" t="str">
        <f t="shared" si="2"/>
        <v/>
      </c>
      <c r="I45" s="27" t="str">
        <f t="shared" si="3"/>
        <v/>
      </c>
      <c r="J45" s="30"/>
    </row>
    <row r="46" spans="1:10" ht="25" hidden="1" customHeight="1" thickTop="1" thickBot="1" x14ac:dyDescent="0.2">
      <c r="A46" s="7" t="str">
        <f>"HEAT "&amp;MID(A41,6,2)+1</f>
        <v>HEAT 10</v>
      </c>
    </row>
    <row r="47" spans="1:10" ht="25" hidden="1" customHeight="1" thickTop="1" x14ac:dyDescent="0.15">
      <c r="A47" s="12" t="s">
        <v>76</v>
      </c>
      <c r="B47" s="17"/>
      <c r="C47" s="14" t="str">
        <f t="shared" ref="C47:C60" si="4">IF($B47&lt;&gt;"",VLOOKUP($B47,Alla_anmälda,5),"")</f>
        <v/>
      </c>
      <c r="D47" s="14" t="str">
        <f t="shared" ref="D47:D60" si="5">IF($B47&lt;&gt;"",VLOOKUP($B47,Alla_anmälda,8),"")</f>
        <v/>
      </c>
      <c r="E47" s="15"/>
      <c r="F47" s="16"/>
      <c r="G47" s="17"/>
      <c r="H47" s="14" t="str">
        <f t="shared" ref="H47:H60" si="6">IF($B47&lt;&gt;"",VLOOKUP($B47,Alla_anmälda,9),"")</f>
        <v/>
      </c>
      <c r="I47" s="14" t="str">
        <f t="shared" ref="I47:I60" si="7">IF($B47&lt;&gt;"",VLOOKUP($B47,Alla_anmälda,10),"")</f>
        <v/>
      </c>
      <c r="J47" s="18"/>
    </row>
    <row r="48" spans="1:10" ht="25" hidden="1" customHeight="1" x14ac:dyDescent="0.15">
      <c r="A48" s="19" t="s">
        <v>77</v>
      </c>
      <c r="B48" s="20"/>
      <c r="C48" s="21" t="str">
        <f t="shared" si="4"/>
        <v/>
      </c>
      <c r="D48" s="21" t="str">
        <f t="shared" si="5"/>
        <v/>
      </c>
      <c r="E48" s="22"/>
      <c r="F48" s="23"/>
      <c r="G48" s="20"/>
      <c r="H48" s="21" t="str">
        <f t="shared" si="6"/>
        <v/>
      </c>
      <c r="I48" s="21" t="str">
        <f t="shared" si="7"/>
        <v/>
      </c>
      <c r="J48" s="24"/>
    </row>
    <row r="49" spans="1:11" ht="25" hidden="1" customHeight="1" x14ac:dyDescent="0.15">
      <c r="A49" s="19" t="s">
        <v>78</v>
      </c>
      <c r="B49" s="20"/>
      <c r="C49" s="21" t="str">
        <f t="shared" si="4"/>
        <v/>
      </c>
      <c r="D49" s="21" t="str">
        <f t="shared" si="5"/>
        <v/>
      </c>
      <c r="E49" s="22"/>
      <c r="F49" s="23"/>
      <c r="G49" s="20"/>
      <c r="H49" s="21" t="str">
        <f t="shared" si="6"/>
        <v/>
      </c>
      <c r="I49" s="21" t="str">
        <f t="shared" si="7"/>
        <v/>
      </c>
      <c r="J49" s="24"/>
    </row>
    <row r="50" spans="1:11" ht="25" hidden="1" customHeight="1" thickBot="1" x14ac:dyDescent="0.2">
      <c r="A50" s="25" t="s">
        <v>79</v>
      </c>
      <c r="B50" s="26"/>
      <c r="C50" s="27" t="str">
        <f t="shared" si="4"/>
        <v/>
      </c>
      <c r="D50" s="27" t="str">
        <f t="shared" si="5"/>
        <v/>
      </c>
      <c r="E50" s="28"/>
      <c r="F50" s="29"/>
      <c r="G50" s="26"/>
      <c r="H50" s="27" t="str">
        <f t="shared" si="6"/>
        <v/>
      </c>
      <c r="I50" s="27" t="str">
        <f t="shared" si="7"/>
        <v/>
      </c>
      <c r="J50" s="30"/>
      <c r="K50" s="3" t="s">
        <v>81</v>
      </c>
    </row>
    <row r="51" spans="1:11" ht="25" hidden="1" customHeight="1" thickTop="1" thickBot="1" x14ac:dyDescent="0.2">
      <c r="A51" s="7" t="str">
        <f>"HEAT "&amp;MID(A46,6,2)+1</f>
        <v>HEAT 11</v>
      </c>
    </row>
    <row r="52" spans="1:11" ht="25" hidden="1" customHeight="1" thickTop="1" x14ac:dyDescent="0.15">
      <c r="A52" s="12" t="s">
        <v>76</v>
      </c>
      <c r="B52" s="17"/>
      <c r="C52" s="14" t="str">
        <f>IF($B52&lt;&gt;"",VLOOKUP($B52,Alla_anmälda,5),"")</f>
        <v/>
      </c>
      <c r="D52" s="14" t="str">
        <f>IF($B52&lt;&gt;"",VLOOKUP($B52,Alla_anmälda,8),"")</f>
        <v/>
      </c>
      <c r="E52" s="15"/>
      <c r="F52" s="16"/>
      <c r="G52" s="17"/>
      <c r="H52" s="14" t="str">
        <f>IF($B52&lt;&gt;"",VLOOKUP($B52,Alla_anmälda,9),"")</f>
        <v/>
      </c>
      <c r="I52" s="14" t="str">
        <f>IF($B52&lt;&gt;"",VLOOKUP($B52,Alla_anmälda,10),"")</f>
        <v/>
      </c>
      <c r="J52" s="18"/>
    </row>
    <row r="53" spans="1:11" ht="25" hidden="1" customHeight="1" x14ac:dyDescent="0.15">
      <c r="A53" s="19" t="s">
        <v>77</v>
      </c>
      <c r="B53" s="20"/>
      <c r="C53" s="21" t="str">
        <f t="shared" si="4"/>
        <v/>
      </c>
      <c r="D53" s="21" t="str">
        <f t="shared" si="5"/>
        <v/>
      </c>
      <c r="E53" s="22"/>
      <c r="F53" s="23"/>
      <c r="G53" s="20"/>
      <c r="H53" s="21" t="str">
        <f t="shared" si="6"/>
        <v/>
      </c>
      <c r="I53" s="21" t="str">
        <f t="shared" si="7"/>
        <v/>
      </c>
      <c r="J53" s="24"/>
    </row>
    <row r="54" spans="1:11" ht="25" hidden="1" customHeight="1" x14ac:dyDescent="0.15">
      <c r="A54" s="19" t="s">
        <v>78</v>
      </c>
      <c r="B54" s="20"/>
      <c r="C54" s="21" t="str">
        <f t="shared" si="4"/>
        <v/>
      </c>
      <c r="D54" s="21" t="str">
        <f t="shared" si="5"/>
        <v/>
      </c>
      <c r="E54" s="22"/>
      <c r="F54" s="23"/>
      <c r="G54" s="20"/>
      <c r="H54" s="21" t="str">
        <f t="shared" si="6"/>
        <v/>
      </c>
      <c r="I54" s="21" t="str">
        <f t="shared" si="7"/>
        <v/>
      </c>
      <c r="J54" s="24"/>
    </row>
    <row r="55" spans="1:11" ht="25" hidden="1" customHeight="1" thickBot="1" x14ac:dyDescent="0.2">
      <c r="A55" s="25" t="s">
        <v>79</v>
      </c>
      <c r="B55" s="26"/>
      <c r="C55" s="33" t="str">
        <f t="shared" si="4"/>
        <v/>
      </c>
      <c r="D55" s="27" t="str">
        <f t="shared" si="5"/>
        <v/>
      </c>
      <c r="E55" s="28"/>
      <c r="F55" s="29"/>
      <c r="G55" s="26"/>
      <c r="H55" s="27" t="str">
        <f t="shared" si="6"/>
        <v/>
      </c>
      <c r="I55" s="27" t="str">
        <f t="shared" si="7"/>
        <v/>
      </c>
      <c r="J55" s="30"/>
    </row>
    <row r="56" spans="1:11" ht="25" hidden="1" customHeight="1" thickTop="1" thickBot="1" x14ac:dyDescent="0.2">
      <c r="A56" s="7" t="str">
        <f>"HEAT "&amp;MID(A51,6,2)+1</f>
        <v>HEAT 12</v>
      </c>
    </row>
    <row r="57" spans="1:11" ht="25" hidden="1" customHeight="1" thickTop="1" x14ac:dyDescent="0.15">
      <c r="A57" s="12" t="s">
        <v>76</v>
      </c>
      <c r="B57" s="17"/>
      <c r="C57" s="14" t="str">
        <f>IF($B57&lt;&gt;"",VLOOKUP($B57,Alla_anmälda,5),"")</f>
        <v/>
      </c>
      <c r="D57" s="14" t="str">
        <f>IF($B57&lt;&gt;"",VLOOKUP($B57,Alla_anmälda,8),"")</f>
        <v/>
      </c>
      <c r="E57" s="15"/>
      <c r="F57" s="16"/>
      <c r="G57" s="17"/>
      <c r="H57" s="14" t="str">
        <f>IF($B57&lt;&gt;"",VLOOKUP($B57,Alla_anmälda,9),"")</f>
        <v/>
      </c>
      <c r="I57" s="14" t="str">
        <f>IF($B57&lt;&gt;"",VLOOKUP($B57,Alla_anmälda,10),"")</f>
        <v/>
      </c>
      <c r="J57" s="18"/>
    </row>
    <row r="58" spans="1:11" ht="25" hidden="1" customHeight="1" x14ac:dyDescent="0.15">
      <c r="A58" s="19" t="s">
        <v>77</v>
      </c>
      <c r="B58" s="20"/>
      <c r="C58" s="21" t="str">
        <f t="shared" si="4"/>
        <v/>
      </c>
      <c r="D58" s="21" t="str">
        <f t="shared" si="5"/>
        <v/>
      </c>
      <c r="E58" s="22"/>
      <c r="F58" s="23"/>
      <c r="G58" s="20"/>
      <c r="H58" s="21" t="str">
        <f t="shared" si="6"/>
        <v/>
      </c>
      <c r="I58" s="21" t="str">
        <f t="shared" si="7"/>
        <v/>
      </c>
      <c r="J58" s="24"/>
    </row>
    <row r="59" spans="1:11" ht="25" hidden="1" customHeight="1" x14ac:dyDescent="0.15">
      <c r="A59" s="19" t="s">
        <v>78</v>
      </c>
      <c r="B59" s="20"/>
      <c r="C59" s="21" t="str">
        <f t="shared" si="4"/>
        <v/>
      </c>
      <c r="D59" s="21" t="str">
        <f t="shared" si="5"/>
        <v/>
      </c>
      <c r="E59" s="22"/>
      <c r="F59" s="23"/>
      <c r="G59" s="20"/>
      <c r="H59" s="21" t="str">
        <f t="shared" si="6"/>
        <v/>
      </c>
      <c r="I59" s="21" t="str">
        <f t="shared" si="7"/>
        <v/>
      </c>
      <c r="J59" s="24"/>
    </row>
    <row r="60" spans="1:11" ht="25" hidden="1" customHeight="1" thickBot="1" x14ac:dyDescent="0.2">
      <c r="A60" s="25" t="s">
        <v>79</v>
      </c>
      <c r="B60" s="26"/>
      <c r="C60" s="27" t="str">
        <f t="shared" si="4"/>
        <v/>
      </c>
      <c r="D60" s="27" t="str">
        <f t="shared" si="5"/>
        <v/>
      </c>
      <c r="E60" s="28"/>
      <c r="F60" s="29"/>
      <c r="G60" s="26"/>
      <c r="H60" s="27" t="str">
        <f t="shared" si="6"/>
        <v/>
      </c>
      <c r="I60" s="27" t="str">
        <f t="shared" si="7"/>
        <v/>
      </c>
      <c r="J60" s="30"/>
    </row>
    <row r="61" spans="1:11" ht="25" hidden="1" customHeight="1" thickTop="1" thickBot="1" x14ac:dyDescent="0.2">
      <c r="A61" s="7" t="str">
        <f>"HEAT "&amp;MID(A56,6,2)+1</f>
        <v>HEAT 13</v>
      </c>
    </row>
    <row r="62" spans="1:11" ht="25" hidden="1" customHeight="1" thickTop="1" x14ac:dyDescent="0.15">
      <c r="A62" s="12" t="s">
        <v>76</v>
      </c>
      <c r="B62" s="17"/>
      <c r="C62" s="14" t="str">
        <f t="shared" ref="C62:C125" si="8">IF($B62&lt;&gt;"",VLOOKUP($B62,Alla_anmälda,5),"")</f>
        <v/>
      </c>
      <c r="D62" s="14" t="str">
        <f t="shared" ref="D62:D125" si="9">IF($B62&lt;&gt;"",VLOOKUP($B62,Alla_anmälda,8),"")</f>
        <v/>
      </c>
      <c r="E62" s="15"/>
      <c r="F62" s="16"/>
      <c r="G62" s="17"/>
      <c r="H62" s="14" t="str">
        <f t="shared" ref="H62:H125" si="10">IF($B62&lt;&gt;"",VLOOKUP($B62,Alla_anmälda,9),"")</f>
        <v/>
      </c>
      <c r="I62" s="14" t="str">
        <f t="shared" ref="I62:I125" si="11">IF($B62&lt;&gt;"",VLOOKUP($B62,Alla_anmälda,10),"")</f>
        <v/>
      </c>
      <c r="J62" s="18"/>
    </row>
    <row r="63" spans="1:11" ht="25" hidden="1" customHeight="1" x14ac:dyDescent="0.15">
      <c r="A63" s="19" t="s">
        <v>77</v>
      </c>
      <c r="B63" s="20"/>
      <c r="C63" s="21" t="str">
        <f t="shared" si="8"/>
        <v/>
      </c>
      <c r="D63" s="21" t="str">
        <f t="shared" si="9"/>
        <v/>
      </c>
      <c r="E63" s="22"/>
      <c r="F63" s="23"/>
      <c r="G63" s="20"/>
      <c r="H63" s="21" t="str">
        <f t="shared" si="10"/>
        <v/>
      </c>
      <c r="I63" s="21" t="str">
        <f t="shared" si="11"/>
        <v/>
      </c>
      <c r="J63" s="24"/>
    </row>
    <row r="64" spans="1:11" ht="25" hidden="1" customHeight="1" x14ac:dyDescent="0.15">
      <c r="A64" s="19" t="s">
        <v>78</v>
      </c>
      <c r="B64" s="20"/>
      <c r="C64" s="21" t="str">
        <f t="shared" si="8"/>
        <v/>
      </c>
      <c r="D64" s="21" t="str">
        <f t="shared" si="9"/>
        <v/>
      </c>
      <c r="E64" s="22"/>
      <c r="F64" s="23"/>
      <c r="G64" s="20"/>
      <c r="H64" s="21" t="str">
        <f t="shared" si="10"/>
        <v/>
      </c>
      <c r="I64" s="21" t="str">
        <f t="shared" si="11"/>
        <v/>
      </c>
      <c r="J64" s="24"/>
    </row>
    <row r="65" spans="1:10" ht="25" hidden="1" customHeight="1" thickBot="1" x14ac:dyDescent="0.2">
      <c r="A65" s="25" t="s">
        <v>79</v>
      </c>
      <c r="B65" s="26"/>
      <c r="C65" s="27" t="str">
        <f t="shared" si="8"/>
        <v/>
      </c>
      <c r="D65" s="27" t="str">
        <f t="shared" si="9"/>
        <v/>
      </c>
      <c r="E65" s="28"/>
      <c r="F65" s="29"/>
      <c r="G65" s="26"/>
      <c r="H65" s="27" t="str">
        <f t="shared" si="10"/>
        <v/>
      </c>
      <c r="I65" s="27" t="str">
        <f t="shared" si="11"/>
        <v/>
      </c>
      <c r="J65" s="30"/>
    </row>
    <row r="66" spans="1:10" ht="25" hidden="1" customHeight="1" thickTop="1" thickBot="1" x14ac:dyDescent="0.2">
      <c r="A66" s="7" t="str">
        <f>"HEAT "&amp;MID(A61,6,2)+1</f>
        <v>HEAT 14</v>
      </c>
    </row>
    <row r="67" spans="1:10" ht="25" hidden="1" customHeight="1" thickTop="1" x14ac:dyDescent="0.15">
      <c r="A67" s="12" t="s">
        <v>76</v>
      </c>
      <c r="B67" s="17"/>
      <c r="C67" s="14" t="str">
        <f t="shared" si="8"/>
        <v/>
      </c>
      <c r="D67" s="14" t="str">
        <f t="shared" si="9"/>
        <v/>
      </c>
      <c r="E67" s="15"/>
      <c r="F67" s="16"/>
      <c r="G67" s="17"/>
      <c r="H67" s="14" t="str">
        <f t="shared" si="10"/>
        <v/>
      </c>
      <c r="I67" s="14" t="str">
        <f t="shared" si="11"/>
        <v/>
      </c>
      <c r="J67" s="18"/>
    </row>
    <row r="68" spans="1:10" ht="25" hidden="1" customHeight="1" x14ac:dyDescent="0.15">
      <c r="A68" s="19" t="s">
        <v>77</v>
      </c>
      <c r="B68" s="20"/>
      <c r="C68" s="21" t="str">
        <f t="shared" si="8"/>
        <v/>
      </c>
      <c r="D68" s="21" t="str">
        <f t="shared" si="9"/>
        <v/>
      </c>
      <c r="E68" s="22"/>
      <c r="F68" s="23"/>
      <c r="G68" s="20"/>
      <c r="H68" s="21" t="str">
        <f t="shared" si="10"/>
        <v/>
      </c>
      <c r="I68" s="21" t="str">
        <f t="shared" si="11"/>
        <v/>
      </c>
      <c r="J68" s="24"/>
    </row>
    <row r="69" spans="1:10" ht="25" hidden="1" customHeight="1" x14ac:dyDescent="0.15">
      <c r="A69" s="19" t="s">
        <v>78</v>
      </c>
      <c r="B69" s="20"/>
      <c r="C69" s="21" t="str">
        <f t="shared" si="8"/>
        <v/>
      </c>
      <c r="D69" s="21" t="str">
        <f t="shared" si="9"/>
        <v/>
      </c>
      <c r="E69" s="22"/>
      <c r="F69" s="23"/>
      <c r="G69" s="20"/>
      <c r="H69" s="21" t="str">
        <f t="shared" si="10"/>
        <v/>
      </c>
      <c r="I69" s="21" t="str">
        <f t="shared" si="11"/>
        <v/>
      </c>
      <c r="J69" s="24"/>
    </row>
    <row r="70" spans="1:10" ht="25" hidden="1" customHeight="1" thickBot="1" x14ac:dyDescent="0.2">
      <c r="A70" s="25" t="s">
        <v>79</v>
      </c>
      <c r="B70" s="26"/>
      <c r="C70" s="27" t="str">
        <f t="shared" si="8"/>
        <v/>
      </c>
      <c r="D70" s="27" t="str">
        <f t="shared" si="9"/>
        <v/>
      </c>
      <c r="E70" s="28"/>
      <c r="F70" s="29"/>
      <c r="G70" s="26"/>
      <c r="H70" s="27" t="str">
        <f t="shared" si="10"/>
        <v/>
      </c>
      <c r="I70" s="27" t="str">
        <f t="shared" si="11"/>
        <v/>
      </c>
      <c r="J70" s="30"/>
    </row>
    <row r="71" spans="1:10" ht="20" hidden="1" customHeight="1" thickTop="1" thickBot="1" x14ac:dyDescent="0.2">
      <c r="A71" s="7" t="str">
        <f>"HEAT "&amp;MID(A66,6,2)+1</f>
        <v>HEAT 15</v>
      </c>
    </row>
    <row r="72" spans="1:10" ht="20" hidden="1" customHeight="1" thickTop="1" x14ac:dyDescent="0.15">
      <c r="A72" s="12" t="s">
        <v>76</v>
      </c>
      <c r="B72" s="17"/>
      <c r="C72" s="14" t="str">
        <f t="shared" si="8"/>
        <v/>
      </c>
      <c r="D72" s="14" t="str">
        <f t="shared" si="9"/>
        <v/>
      </c>
      <c r="E72" s="15"/>
      <c r="F72" s="16"/>
      <c r="G72" s="17"/>
      <c r="H72" s="14" t="str">
        <f t="shared" si="10"/>
        <v/>
      </c>
      <c r="I72" s="14" t="str">
        <f t="shared" si="11"/>
        <v/>
      </c>
      <c r="J72" s="18"/>
    </row>
    <row r="73" spans="1:10" ht="20" hidden="1" customHeight="1" x14ac:dyDescent="0.15">
      <c r="A73" s="19" t="s">
        <v>77</v>
      </c>
      <c r="B73" s="20"/>
      <c r="C73" s="21" t="str">
        <f t="shared" si="8"/>
        <v/>
      </c>
      <c r="D73" s="21" t="str">
        <f t="shared" si="9"/>
        <v/>
      </c>
      <c r="E73" s="22"/>
      <c r="F73" s="23"/>
      <c r="G73" s="20"/>
      <c r="H73" s="21" t="str">
        <f t="shared" si="10"/>
        <v/>
      </c>
      <c r="I73" s="21" t="str">
        <f t="shared" si="11"/>
        <v/>
      </c>
      <c r="J73" s="24"/>
    </row>
    <row r="74" spans="1:10" ht="20" hidden="1" customHeight="1" x14ac:dyDescent="0.15">
      <c r="A74" s="19" t="s">
        <v>78</v>
      </c>
      <c r="B74" s="20"/>
      <c r="C74" s="21" t="str">
        <f t="shared" si="8"/>
        <v/>
      </c>
      <c r="D74" s="21" t="str">
        <f t="shared" si="9"/>
        <v/>
      </c>
      <c r="E74" s="22"/>
      <c r="F74" s="23"/>
      <c r="G74" s="20"/>
      <c r="H74" s="21" t="str">
        <f t="shared" si="10"/>
        <v/>
      </c>
      <c r="I74" s="21" t="str">
        <f t="shared" si="11"/>
        <v/>
      </c>
      <c r="J74" s="24"/>
    </row>
    <row r="75" spans="1:10" ht="20" hidden="1" customHeight="1" thickBot="1" x14ac:dyDescent="0.2">
      <c r="A75" s="25" t="s">
        <v>79</v>
      </c>
      <c r="B75" s="26"/>
      <c r="C75" s="27" t="str">
        <f t="shared" si="8"/>
        <v/>
      </c>
      <c r="D75" s="27" t="str">
        <f t="shared" si="9"/>
        <v/>
      </c>
      <c r="E75" s="28"/>
      <c r="F75" s="29"/>
      <c r="G75" s="26"/>
      <c r="H75" s="27" t="str">
        <f t="shared" si="10"/>
        <v/>
      </c>
      <c r="I75" s="27" t="str">
        <f t="shared" si="11"/>
        <v/>
      </c>
      <c r="J75" s="30"/>
    </row>
    <row r="76" spans="1:10" ht="20" hidden="1" customHeight="1" thickTop="1" thickBot="1" x14ac:dyDescent="0.2">
      <c r="A76" s="7" t="str">
        <f>"HEAT "&amp;MID(A71,6,2)+1</f>
        <v>HEAT 16</v>
      </c>
    </row>
    <row r="77" spans="1:10" ht="20" hidden="1" customHeight="1" thickTop="1" x14ac:dyDescent="0.15">
      <c r="A77" s="12" t="s">
        <v>76</v>
      </c>
      <c r="B77" s="17"/>
      <c r="C77" s="14" t="str">
        <f t="shared" si="8"/>
        <v/>
      </c>
      <c r="D77" s="14" t="str">
        <f t="shared" si="9"/>
        <v/>
      </c>
      <c r="E77" s="15"/>
      <c r="F77" s="16"/>
      <c r="G77" s="17"/>
      <c r="H77" s="14" t="str">
        <f t="shared" si="10"/>
        <v/>
      </c>
      <c r="I77" s="14" t="str">
        <f t="shared" si="11"/>
        <v/>
      </c>
      <c r="J77" s="18"/>
    </row>
    <row r="78" spans="1:10" ht="20" hidden="1" customHeight="1" x14ac:dyDescent="0.15">
      <c r="A78" s="19" t="s">
        <v>77</v>
      </c>
      <c r="B78" s="20"/>
      <c r="C78" s="21" t="str">
        <f t="shared" si="8"/>
        <v/>
      </c>
      <c r="D78" s="21" t="str">
        <f t="shared" si="9"/>
        <v/>
      </c>
      <c r="E78" s="22"/>
      <c r="F78" s="23"/>
      <c r="G78" s="20"/>
      <c r="H78" s="21" t="str">
        <f t="shared" si="10"/>
        <v/>
      </c>
      <c r="I78" s="21" t="str">
        <f t="shared" si="11"/>
        <v/>
      </c>
      <c r="J78" s="24"/>
    </row>
    <row r="79" spans="1:10" ht="20" hidden="1" customHeight="1" x14ac:dyDescent="0.15">
      <c r="A79" s="19" t="s">
        <v>78</v>
      </c>
      <c r="B79" s="20"/>
      <c r="C79" s="21" t="str">
        <f t="shared" si="8"/>
        <v/>
      </c>
      <c r="D79" s="21" t="str">
        <f t="shared" si="9"/>
        <v/>
      </c>
      <c r="E79" s="22"/>
      <c r="F79" s="23"/>
      <c r="G79" s="20"/>
      <c r="H79" s="21" t="str">
        <f t="shared" si="10"/>
        <v/>
      </c>
      <c r="I79" s="21" t="str">
        <f t="shared" si="11"/>
        <v/>
      </c>
      <c r="J79" s="24"/>
    </row>
    <row r="80" spans="1:10" ht="20" hidden="1" customHeight="1" thickBot="1" x14ac:dyDescent="0.2">
      <c r="A80" s="25" t="s">
        <v>79</v>
      </c>
      <c r="B80" s="26"/>
      <c r="C80" s="27" t="str">
        <f t="shared" si="8"/>
        <v/>
      </c>
      <c r="D80" s="27" t="str">
        <f t="shared" si="9"/>
        <v/>
      </c>
      <c r="E80" s="28"/>
      <c r="F80" s="29"/>
      <c r="G80" s="26"/>
      <c r="H80" s="27" t="str">
        <f t="shared" si="10"/>
        <v/>
      </c>
      <c r="I80" s="27" t="str">
        <f t="shared" si="11"/>
        <v/>
      </c>
      <c r="J80" s="30"/>
    </row>
    <row r="81" spans="1:10" ht="20" hidden="1" customHeight="1" thickTop="1" thickBot="1" x14ac:dyDescent="0.2">
      <c r="A81" s="7" t="str">
        <f>"HEAT "&amp;MID(A76,6,2)+1</f>
        <v>HEAT 17</v>
      </c>
    </row>
    <row r="82" spans="1:10" ht="20" hidden="1" customHeight="1" thickTop="1" x14ac:dyDescent="0.15">
      <c r="A82" s="12" t="s">
        <v>76</v>
      </c>
      <c r="B82" s="17"/>
      <c r="C82" s="14" t="str">
        <f t="shared" si="8"/>
        <v/>
      </c>
      <c r="D82" s="14" t="str">
        <f t="shared" si="9"/>
        <v/>
      </c>
      <c r="E82" s="15"/>
      <c r="F82" s="16"/>
      <c r="G82" s="17"/>
      <c r="H82" s="14" t="str">
        <f t="shared" si="10"/>
        <v/>
      </c>
      <c r="I82" s="14" t="str">
        <f t="shared" si="11"/>
        <v/>
      </c>
      <c r="J82" s="18"/>
    </row>
    <row r="83" spans="1:10" ht="20" hidden="1" customHeight="1" x14ac:dyDescent="0.15">
      <c r="A83" s="19" t="s">
        <v>77</v>
      </c>
      <c r="B83" s="20"/>
      <c r="C83" s="21" t="str">
        <f t="shared" si="8"/>
        <v/>
      </c>
      <c r="D83" s="21" t="str">
        <f t="shared" si="9"/>
        <v/>
      </c>
      <c r="E83" s="22"/>
      <c r="F83" s="23"/>
      <c r="G83" s="20"/>
      <c r="H83" s="21" t="str">
        <f t="shared" si="10"/>
        <v/>
      </c>
      <c r="I83" s="21" t="str">
        <f t="shared" si="11"/>
        <v/>
      </c>
      <c r="J83" s="24"/>
    </row>
    <row r="84" spans="1:10" ht="20" hidden="1" customHeight="1" x14ac:dyDescent="0.15">
      <c r="A84" s="19" t="s">
        <v>78</v>
      </c>
      <c r="B84" s="20"/>
      <c r="C84" s="21" t="str">
        <f t="shared" si="8"/>
        <v/>
      </c>
      <c r="D84" s="21" t="str">
        <f t="shared" si="9"/>
        <v/>
      </c>
      <c r="E84" s="22"/>
      <c r="F84" s="23"/>
      <c r="G84" s="20"/>
      <c r="H84" s="21" t="str">
        <f t="shared" si="10"/>
        <v/>
      </c>
      <c r="I84" s="21" t="str">
        <f t="shared" si="11"/>
        <v/>
      </c>
      <c r="J84" s="24"/>
    </row>
    <row r="85" spans="1:10" ht="20" hidden="1" customHeight="1" thickBot="1" x14ac:dyDescent="0.2">
      <c r="A85" s="25" t="s">
        <v>79</v>
      </c>
      <c r="B85" s="26"/>
      <c r="C85" s="27" t="str">
        <f t="shared" si="8"/>
        <v/>
      </c>
      <c r="D85" s="27" t="str">
        <f t="shared" si="9"/>
        <v/>
      </c>
      <c r="E85" s="28"/>
      <c r="F85" s="29"/>
      <c r="G85" s="26"/>
      <c r="H85" s="27" t="str">
        <f t="shared" si="10"/>
        <v/>
      </c>
      <c r="I85" s="27" t="str">
        <f t="shared" si="11"/>
        <v/>
      </c>
      <c r="J85" s="30"/>
    </row>
    <row r="86" spans="1:10" ht="20" hidden="1" customHeight="1" thickTop="1" thickBot="1" x14ac:dyDescent="0.2">
      <c r="A86" s="7" t="str">
        <f>"HEAT "&amp;MID(A81,6,2)+1</f>
        <v>HEAT 18</v>
      </c>
    </row>
    <row r="87" spans="1:10" ht="20" hidden="1" customHeight="1" thickTop="1" x14ac:dyDescent="0.15">
      <c r="A87" s="12" t="s">
        <v>76</v>
      </c>
      <c r="B87" s="17"/>
      <c r="C87" s="14" t="str">
        <f t="shared" si="8"/>
        <v/>
      </c>
      <c r="D87" s="14" t="str">
        <f t="shared" si="9"/>
        <v/>
      </c>
      <c r="E87" s="15"/>
      <c r="F87" s="16"/>
      <c r="G87" s="17"/>
      <c r="H87" s="14" t="str">
        <f t="shared" si="10"/>
        <v/>
      </c>
      <c r="I87" s="14" t="str">
        <f t="shared" si="11"/>
        <v/>
      </c>
      <c r="J87" s="18"/>
    </row>
    <row r="88" spans="1:10" ht="20" hidden="1" customHeight="1" x14ac:dyDescent="0.15">
      <c r="A88" s="19" t="s">
        <v>77</v>
      </c>
      <c r="B88" s="20"/>
      <c r="C88" s="21" t="str">
        <f t="shared" si="8"/>
        <v/>
      </c>
      <c r="D88" s="21" t="str">
        <f t="shared" si="9"/>
        <v/>
      </c>
      <c r="E88" s="22"/>
      <c r="F88" s="23"/>
      <c r="G88" s="20"/>
      <c r="H88" s="21" t="str">
        <f t="shared" si="10"/>
        <v/>
      </c>
      <c r="I88" s="21" t="str">
        <f t="shared" si="11"/>
        <v/>
      </c>
      <c r="J88" s="24"/>
    </row>
    <row r="89" spans="1:10" ht="20" hidden="1" customHeight="1" x14ac:dyDescent="0.15">
      <c r="A89" s="19" t="s">
        <v>78</v>
      </c>
      <c r="B89" s="20"/>
      <c r="C89" s="21" t="str">
        <f t="shared" si="8"/>
        <v/>
      </c>
      <c r="D89" s="21" t="str">
        <f t="shared" si="9"/>
        <v/>
      </c>
      <c r="E89" s="22"/>
      <c r="F89" s="23"/>
      <c r="G89" s="20"/>
      <c r="H89" s="21" t="str">
        <f t="shared" si="10"/>
        <v/>
      </c>
      <c r="I89" s="21" t="str">
        <f t="shared" si="11"/>
        <v/>
      </c>
      <c r="J89" s="24"/>
    </row>
    <row r="90" spans="1:10" ht="20" hidden="1" customHeight="1" thickBot="1" x14ac:dyDescent="0.2">
      <c r="A90" s="25" t="s">
        <v>79</v>
      </c>
      <c r="B90" s="26"/>
      <c r="C90" s="27" t="str">
        <f t="shared" si="8"/>
        <v/>
      </c>
      <c r="D90" s="27" t="str">
        <f t="shared" si="9"/>
        <v/>
      </c>
      <c r="E90" s="28"/>
      <c r="F90" s="29"/>
      <c r="G90" s="26"/>
      <c r="H90" s="27" t="str">
        <f t="shared" si="10"/>
        <v/>
      </c>
      <c r="I90" s="27" t="str">
        <f t="shared" si="11"/>
        <v/>
      </c>
      <c r="J90" s="30"/>
    </row>
    <row r="91" spans="1:10" ht="20" hidden="1" customHeight="1" thickTop="1" thickBot="1" x14ac:dyDescent="0.2">
      <c r="A91" s="7" t="str">
        <f>"HEAT "&amp;MID(A86,6,2)+1</f>
        <v>HEAT 19</v>
      </c>
    </row>
    <row r="92" spans="1:10" ht="20" hidden="1" customHeight="1" thickTop="1" x14ac:dyDescent="0.15">
      <c r="A92" s="12" t="s">
        <v>76</v>
      </c>
      <c r="B92" s="17"/>
      <c r="C92" s="14" t="str">
        <f t="shared" si="8"/>
        <v/>
      </c>
      <c r="D92" s="14" t="str">
        <f t="shared" si="9"/>
        <v/>
      </c>
      <c r="E92" s="15"/>
      <c r="F92" s="16"/>
      <c r="G92" s="17"/>
      <c r="H92" s="14" t="str">
        <f t="shared" si="10"/>
        <v/>
      </c>
      <c r="I92" s="14" t="str">
        <f t="shared" si="11"/>
        <v/>
      </c>
      <c r="J92" s="18"/>
    </row>
    <row r="93" spans="1:10" ht="20" hidden="1" customHeight="1" x14ac:dyDescent="0.15">
      <c r="A93" s="19" t="s">
        <v>77</v>
      </c>
      <c r="B93" s="20"/>
      <c r="C93" s="21" t="str">
        <f t="shared" si="8"/>
        <v/>
      </c>
      <c r="D93" s="21" t="str">
        <f t="shared" si="9"/>
        <v/>
      </c>
      <c r="E93" s="22"/>
      <c r="F93" s="23"/>
      <c r="G93" s="20"/>
      <c r="H93" s="21" t="str">
        <f t="shared" si="10"/>
        <v/>
      </c>
      <c r="I93" s="21" t="str">
        <f t="shared" si="11"/>
        <v/>
      </c>
      <c r="J93" s="24"/>
    </row>
    <row r="94" spans="1:10" ht="20" hidden="1" customHeight="1" x14ac:dyDescent="0.15">
      <c r="A94" s="19" t="s">
        <v>78</v>
      </c>
      <c r="B94" s="20"/>
      <c r="C94" s="21" t="str">
        <f t="shared" si="8"/>
        <v/>
      </c>
      <c r="D94" s="21" t="str">
        <f t="shared" si="9"/>
        <v/>
      </c>
      <c r="E94" s="22"/>
      <c r="F94" s="23"/>
      <c r="G94" s="20"/>
      <c r="H94" s="21" t="str">
        <f t="shared" si="10"/>
        <v/>
      </c>
      <c r="I94" s="21" t="str">
        <f t="shared" si="11"/>
        <v/>
      </c>
      <c r="J94" s="24"/>
    </row>
    <row r="95" spans="1:10" ht="20" hidden="1" customHeight="1" thickBot="1" x14ac:dyDescent="0.2">
      <c r="A95" s="25" t="s">
        <v>79</v>
      </c>
      <c r="B95" s="26"/>
      <c r="C95" s="27" t="str">
        <f t="shared" si="8"/>
        <v/>
      </c>
      <c r="D95" s="27" t="str">
        <f t="shared" si="9"/>
        <v/>
      </c>
      <c r="E95" s="28"/>
      <c r="F95" s="29"/>
      <c r="G95" s="26"/>
      <c r="H95" s="27" t="str">
        <f t="shared" si="10"/>
        <v/>
      </c>
      <c r="I95" s="27" t="str">
        <f t="shared" si="11"/>
        <v/>
      </c>
      <c r="J95" s="30"/>
    </row>
    <row r="96" spans="1:10" ht="20" hidden="1" customHeight="1" thickTop="1" thickBot="1" x14ac:dyDescent="0.2">
      <c r="A96" s="7" t="str">
        <f>"HEAT "&amp;MID(A91,6,2)+1</f>
        <v>HEAT 20</v>
      </c>
    </row>
    <row r="97" spans="1:10" ht="20" hidden="1" customHeight="1" thickTop="1" x14ac:dyDescent="0.15">
      <c r="A97" s="12" t="s">
        <v>76</v>
      </c>
      <c r="B97" s="17"/>
      <c r="C97" s="14" t="str">
        <f t="shared" si="8"/>
        <v/>
      </c>
      <c r="D97" s="14" t="str">
        <f t="shared" si="9"/>
        <v/>
      </c>
      <c r="E97" s="15"/>
      <c r="F97" s="16"/>
      <c r="G97" s="17"/>
      <c r="H97" s="14" t="str">
        <f t="shared" si="10"/>
        <v/>
      </c>
      <c r="I97" s="14" t="str">
        <f t="shared" si="11"/>
        <v/>
      </c>
      <c r="J97" s="18"/>
    </row>
    <row r="98" spans="1:10" ht="20" hidden="1" customHeight="1" x14ac:dyDescent="0.15">
      <c r="A98" s="19" t="s">
        <v>77</v>
      </c>
      <c r="B98" s="20"/>
      <c r="C98" s="21" t="str">
        <f t="shared" si="8"/>
        <v/>
      </c>
      <c r="D98" s="21" t="str">
        <f t="shared" si="9"/>
        <v/>
      </c>
      <c r="E98" s="22"/>
      <c r="F98" s="23"/>
      <c r="G98" s="20"/>
      <c r="H98" s="21" t="str">
        <f t="shared" si="10"/>
        <v/>
      </c>
      <c r="I98" s="21" t="str">
        <f t="shared" si="11"/>
        <v/>
      </c>
      <c r="J98" s="24"/>
    </row>
    <row r="99" spans="1:10" ht="20" hidden="1" customHeight="1" x14ac:dyDescent="0.15">
      <c r="A99" s="19" t="s">
        <v>78</v>
      </c>
      <c r="B99" s="20"/>
      <c r="C99" s="21" t="str">
        <f t="shared" si="8"/>
        <v/>
      </c>
      <c r="D99" s="21" t="str">
        <f t="shared" si="9"/>
        <v/>
      </c>
      <c r="E99" s="22"/>
      <c r="F99" s="23"/>
      <c r="G99" s="20"/>
      <c r="H99" s="21" t="str">
        <f t="shared" si="10"/>
        <v/>
      </c>
      <c r="I99" s="21" t="str">
        <f t="shared" si="11"/>
        <v/>
      </c>
      <c r="J99" s="24"/>
    </row>
    <row r="100" spans="1:10" ht="20" hidden="1" customHeight="1" thickBot="1" x14ac:dyDescent="0.2">
      <c r="A100" s="25" t="s">
        <v>79</v>
      </c>
      <c r="B100" s="26"/>
      <c r="C100" s="27" t="str">
        <f t="shared" si="8"/>
        <v/>
      </c>
      <c r="D100" s="27" t="str">
        <f t="shared" si="9"/>
        <v/>
      </c>
      <c r="E100" s="28"/>
      <c r="F100" s="29"/>
      <c r="G100" s="26"/>
      <c r="H100" s="27" t="str">
        <f t="shared" si="10"/>
        <v/>
      </c>
      <c r="I100" s="27" t="str">
        <f t="shared" si="11"/>
        <v/>
      </c>
      <c r="J100" s="30"/>
    </row>
    <row r="101" spans="1:10" ht="20" hidden="1" customHeight="1" thickTop="1" thickBot="1" x14ac:dyDescent="0.2">
      <c r="A101" s="7" t="str">
        <f>"HEAT "&amp;MID(A96,6,2)+1</f>
        <v>HEAT 21</v>
      </c>
    </row>
    <row r="102" spans="1:10" ht="20" hidden="1" customHeight="1" thickTop="1" x14ac:dyDescent="0.15">
      <c r="A102" s="12" t="s">
        <v>76</v>
      </c>
      <c r="B102" s="17"/>
      <c r="C102" s="14" t="str">
        <f t="shared" si="8"/>
        <v/>
      </c>
      <c r="D102" s="14" t="str">
        <f t="shared" si="9"/>
        <v/>
      </c>
      <c r="E102" s="15"/>
      <c r="F102" s="16"/>
      <c r="G102" s="17"/>
      <c r="H102" s="14" t="str">
        <f t="shared" si="10"/>
        <v/>
      </c>
      <c r="I102" s="14" t="str">
        <f t="shared" si="11"/>
        <v/>
      </c>
      <c r="J102" s="18"/>
    </row>
    <row r="103" spans="1:10" ht="20" hidden="1" customHeight="1" x14ac:dyDescent="0.15">
      <c r="A103" s="19" t="s">
        <v>77</v>
      </c>
      <c r="B103" s="20"/>
      <c r="C103" s="21" t="str">
        <f t="shared" si="8"/>
        <v/>
      </c>
      <c r="D103" s="21" t="str">
        <f t="shared" si="9"/>
        <v/>
      </c>
      <c r="E103" s="22"/>
      <c r="F103" s="23"/>
      <c r="G103" s="20"/>
      <c r="H103" s="21" t="str">
        <f t="shared" si="10"/>
        <v/>
      </c>
      <c r="I103" s="21" t="str">
        <f t="shared" si="11"/>
        <v/>
      </c>
      <c r="J103" s="24"/>
    </row>
    <row r="104" spans="1:10" ht="20" hidden="1" customHeight="1" x14ac:dyDescent="0.15">
      <c r="A104" s="19" t="s">
        <v>78</v>
      </c>
      <c r="B104" s="20"/>
      <c r="C104" s="21" t="str">
        <f t="shared" si="8"/>
        <v/>
      </c>
      <c r="D104" s="21" t="str">
        <f t="shared" si="9"/>
        <v/>
      </c>
      <c r="E104" s="22"/>
      <c r="F104" s="23"/>
      <c r="G104" s="20"/>
      <c r="H104" s="21" t="str">
        <f t="shared" si="10"/>
        <v/>
      </c>
      <c r="I104" s="21" t="str">
        <f t="shared" si="11"/>
        <v/>
      </c>
      <c r="J104" s="24"/>
    </row>
    <row r="105" spans="1:10" ht="20" hidden="1" customHeight="1" thickBot="1" x14ac:dyDescent="0.2">
      <c r="A105" s="25" t="s">
        <v>79</v>
      </c>
      <c r="B105" s="26"/>
      <c r="C105" s="27" t="str">
        <f t="shared" si="8"/>
        <v/>
      </c>
      <c r="D105" s="27" t="str">
        <f t="shared" si="9"/>
        <v/>
      </c>
      <c r="E105" s="28"/>
      <c r="F105" s="29"/>
      <c r="G105" s="26"/>
      <c r="H105" s="27" t="str">
        <f t="shared" si="10"/>
        <v/>
      </c>
      <c r="I105" s="27" t="str">
        <f t="shared" si="11"/>
        <v/>
      </c>
      <c r="J105" s="30"/>
    </row>
    <row r="106" spans="1:10" ht="20" hidden="1" customHeight="1" thickTop="1" thickBot="1" x14ac:dyDescent="0.2">
      <c r="A106" s="7" t="str">
        <f>"HEAT "&amp;MID(A101,6,2)+1</f>
        <v>HEAT 22</v>
      </c>
    </row>
    <row r="107" spans="1:10" ht="20" hidden="1" customHeight="1" thickTop="1" x14ac:dyDescent="0.15">
      <c r="A107" s="12" t="s">
        <v>76</v>
      </c>
      <c r="B107" s="17"/>
      <c r="C107" s="14" t="str">
        <f t="shared" si="8"/>
        <v/>
      </c>
      <c r="D107" s="14" t="str">
        <f t="shared" si="9"/>
        <v/>
      </c>
      <c r="E107" s="15"/>
      <c r="F107" s="16"/>
      <c r="G107" s="17"/>
      <c r="H107" s="14" t="str">
        <f t="shared" si="10"/>
        <v/>
      </c>
      <c r="I107" s="14" t="str">
        <f t="shared" si="11"/>
        <v/>
      </c>
      <c r="J107" s="18"/>
    </row>
    <row r="108" spans="1:10" ht="20" hidden="1" customHeight="1" x14ac:dyDescent="0.15">
      <c r="A108" s="19" t="s">
        <v>77</v>
      </c>
      <c r="B108" s="20"/>
      <c r="C108" s="21" t="str">
        <f t="shared" si="8"/>
        <v/>
      </c>
      <c r="D108" s="21" t="str">
        <f t="shared" si="9"/>
        <v/>
      </c>
      <c r="E108" s="22"/>
      <c r="F108" s="23"/>
      <c r="G108" s="20"/>
      <c r="H108" s="21" t="str">
        <f t="shared" si="10"/>
        <v/>
      </c>
      <c r="I108" s="21" t="str">
        <f t="shared" si="11"/>
        <v/>
      </c>
      <c r="J108" s="24"/>
    </row>
    <row r="109" spans="1:10" ht="20" hidden="1" customHeight="1" x14ac:dyDescent="0.15">
      <c r="A109" s="19" t="s">
        <v>78</v>
      </c>
      <c r="B109" s="20"/>
      <c r="C109" s="21" t="str">
        <f t="shared" si="8"/>
        <v/>
      </c>
      <c r="D109" s="21" t="str">
        <f t="shared" si="9"/>
        <v/>
      </c>
      <c r="E109" s="22"/>
      <c r="F109" s="23"/>
      <c r="G109" s="20"/>
      <c r="H109" s="21" t="str">
        <f t="shared" si="10"/>
        <v/>
      </c>
      <c r="I109" s="21" t="str">
        <f t="shared" si="11"/>
        <v/>
      </c>
      <c r="J109" s="24"/>
    </row>
    <row r="110" spans="1:10" ht="20" hidden="1" customHeight="1" thickBot="1" x14ac:dyDescent="0.2">
      <c r="A110" s="25" t="s">
        <v>79</v>
      </c>
      <c r="B110" s="26"/>
      <c r="C110" s="27" t="str">
        <f t="shared" si="8"/>
        <v/>
      </c>
      <c r="D110" s="27" t="str">
        <f t="shared" si="9"/>
        <v/>
      </c>
      <c r="E110" s="28"/>
      <c r="F110" s="29"/>
      <c r="G110" s="26"/>
      <c r="H110" s="27" t="str">
        <f t="shared" si="10"/>
        <v/>
      </c>
      <c r="I110" s="27" t="str">
        <f t="shared" si="11"/>
        <v/>
      </c>
      <c r="J110" s="30"/>
    </row>
    <row r="111" spans="1:10" ht="20" hidden="1" customHeight="1" thickTop="1" thickBot="1" x14ac:dyDescent="0.2">
      <c r="A111" s="7" t="str">
        <f>"HEAT "&amp;MID(A106,6,2)+1</f>
        <v>HEAT 23</v>
      </c>
    </row>
    <row r="112" spans="1:10" ht="20" hidden="1" customHeight="1" thickTop="1" x14ac:dyDescent="0.15">
      <c r="A112" s="12" t="s">
        <v>76</v>
      </c>
      <c r="B112" s="17"/>
      <c r="C112" s="14" t="str">
        <f t="shared" si="8"/>
        <v/>
      </c>
      <c r="D112" s="14" t="str">
        <f t="shared" si="9"/>
        <v/>
      </c>
      <c r="E112" s="15"/>
      <c r="F112" s="16"/>
      <c r="G112" s="17"/>
      <c r="H112" s="14" t="str">
        <f t="shared" si="10"/>
        <v/>
      </c>
      <c r="I112" s="14" t="str">
        <f t="shared" si="11"/>
        <v/>
      </c>
      <c r="J112" s="18"/>
    </row>
    <row r="113" spans="1:10" ht="20" hidden="1" customHeight="1" x14ac:dyDescent="0.15">
      <c r="A113" s="19" t="s">
        <v>77</v>
      </c>
      <c r="B113" s="20"/>
      <c r="C113" s="21" t="str">
        <f t="shared" si="8"/>
        <v/>
      </c>
      <c r="D113" s="21" t="str">
        <f t="shared" si="9"/>
        <v/>
      </c>
      <c r="E113" s="22"/>
      <c r="F113" s="23"/>
      <c r="G113" s="20"/>
      <c r="H113" s="21" t="str">
        <f t="shared" si="10"/>
        <v/>
      </c>
      <c r="I113" s="21" t="str">
        <f t="shared" si="11"/>
        <v/>
      </c>
      <c r="J113" s="24"/>
    </row>
    <row r="114" spans="1:10" ht="20" hidden="1" customHeight="1" x14ac:dyDescent="0.15">
      <c r="A114" s="19" t="s">
        <v>78</v>
      </c>
      <c r="B114" s="20"/>
      <c r="C114" s="21" t="str">
        <f t="shared" si="8"/>
        <v/>
      </c>
      <c r="D114" s="21" t="str">
        <f t="shared" si="9"/>
        <v/>
      </c>
      <c r="E114" s="22"/>
      <c r="F114" s="23"/>
      <c r="G114" s="20"/>
      <c r="H114" s="21" t="str">
        <f t="shared" si="10"/>
        <v/>
      </c>
      <c r="I114" s="21" t="str">
        <f t="shared" si="11"/>
        <v/>
      </c>
      <c r="J114" s="24"/>
    </row>
    <row r="115" spans="1:10" ht="20" hidden="1" customHeight="1" thickBot="1" x14ac:dyDescent="0.2">
      <c r="A115" s="25" t="s">
        <v>79</v>
      </c>
      <c r="B115" s="26"/>
      <c r="C115" s="27" t="str">
        <f t="shared" si="8"/>
        <v/>
      </c>
      <c r="D115" s="27" t="str">
        <f t="shared" si="9"/>
        <v/>
      </c>
      <c r="E115" s="28"/>
      <c r="F115" s="29"/>
      <c r="G115" s="26"/>
      <c r="H115" s="27" t="str">
        <f t="shared" si="10"/>
        <v/>
      </c>
      <c r="I115" s="27" t="str">
        <f t="shared" si="11"/>
        <v/>
      </c>
      <c r="J115" s="30"/>
    </row>
    <row r="116" spans="1:10" ht="20" hidden="1" customHeight="1" thickTop="1" thickBot="1" x14ac:dyDescent="0.2">
      <c r="A116" s="7" t="str">
        <f>"HEAT "&amp;MID(A111,6,2)+1</f>
        <v>HEAT 24</v>
      </c>
    </row>
    <row r="117" spans="1:10" ht="20" hidden="1" customHeight="1" thickTop="1" x14ac:dyDescent="0.15">
      <c r="A117" s="12" t="s">
        <v>76</v>
      </c>
      <c r="B117" s="17"/>
      <c r="C117" s="14" t="str">
        <f t="shared" si="8"/>
        <v/>
      </c>
      <c r="D117" s="14" t="str">
        <f t="shared" si="9"/>
        <v/>
      </c>
      <c r="E117" s="15"/>
      <c r="F117" s="16"/>
      <c r="G117" s="17"/>
      <c r="H117" s="14" t="str">
        <f t="shared" si="10"/>
        <v/>
      </c>
      <c r="I117" s="14" t="str">
        <f t="shared" si="11"/>
        <v/>
      </c>
      <c r="J117" s="18"/>
    </row>
    <row r="118" spans="1:10" ht="20" hidden="1" customHeight="1" x14ac:dyDescent="0.15">
      <c r="A118" s="19" t="s">
        <v>77</v>
      </c>
      <c r="B118" s="20"/>
      <c r="C118" s="21" t="str">
        <f t="shared" si="8"/>
        <v/>
      </c>
      <c r="D118" s="21" t="str">
        <f t="shared" si="9"/>
        <v/>
      </c>
      <c r="E118" s="22"/>
      <c r="F118" s="23"/>
      <c r="G118" s="20"/>
      <c r="H118" s="21" t="str">
        <f t="shared" si="10"/>
        <v/>
      </c>
      <c r="I118" s="21" t="str">
        <f t="shared" si="11"/>
        <v/>
      </c>
      <c r="J118" s="24"/>
    </row>
    <row r="119" spans="1:10" ht="20" hidden="1" customHeight="1" x14ac:dyDescent="0.15">
      <c r="A119" s="19" t="s">
        <v>78</v>
      </c>
      <c r="B119" s="20"/>
      <c r="C119" s="21" t="str">
        <f t="shared" si="8"/>
        <v/>
      </c>
      <c r="D119" s="21" t="str">
        <f t="shared" si="9"/>
        <v/>
      </c>
      <c r="E119" s="22"/>
      <c r="F119" s="23"/>
      <c r="G119" s="20"/>
      <c r="H119" s="21" t="str">
        <f t="shared" si="10"/>
        <v/>
      </c>
      <c r="I119" s="21" t="str">
        <f t="shared" si="11"/>
        <v/>
      </c>
      <c r="J119" s="24"/>
    </row>
    <row r="120" spans="1:10" ht="20" hidden="1" customHeight="1" thickBot="1" x14ac:dyDescent="0.2">
      <c r="A120" s="25" t="s">
        <v>79</v>
      </c>
      <c r="B120" s="26"/>
      <c r="C120" s="27" t="str">
        <f t="shared" si="8"/>
        <v/>
      </c>
      <c r="D120" s="27" t="str">
        <f t="shared" si="9"/>
        <v/>
      </c>
      <c r="E120" s="28"/>
      <c r="F120" s="29"/>
      <c r="G120" s="26"/>
      <c r="H120" s="27" t="str">
        <f t="shared" si="10"/>
        <v/>
      </c>
      <c r="I120" s="27" t="str">
        <f t="shared" si="11"/>
        <v/>
      </c>
      <c r="J120" s="30"/>
    </row>
    <row r="121" spans="1:10" ht="20" hidden="1" customHeight="1" thickTop="1" thickBot="1" x14ac:dyDescent="0.2">
      <c r="A121" s="7" t="str">
        <f>"HEAT "&amp;MID(A116,6,2)+1</f>
        <v>HEAT 25</v>
      </c>
    </row>
    <row r="122" spans="1:10" ht="20" hidden="1" customHeight="1" thickTop="1" x14ac:dyDescent="0.15">
      <c r="A122" s="12" t="s">
        <v>76</v>
      </c>
      <c r="B122" s="17"/>
      <c r="C122" s="14" t="str">
        <f t="shared" si="8"/>
        <v/>
      </c>
      <c r="D122" s="14" t="str">
        <f t="shared" si="9"/>
        <v/>
      </c>
      <c r="E122" s="15"/>
      <c r="F122" s="16"/>
      <c r="G122" s="17"/>
      <c r="H122" s="14" t="str">
        <f t="shared" si="10"/>
        <v/>
      </c>
      <c r="I122" s="14" t="str">
        <f t="shared" si="11"/>
        <v/>
      </c>
      <c r="J122" s="18"/>
    </row>
    <row r="123" spans="1:10" ht="20" hidden="1" customHeight="1" x14ac:dyDescent="0.15">
      <c r="A123" s="19" t="s">
        <v>77</v>
      </c>
      <c r="B123" s="20"/>
      <c r="C123" s="21" t="str">
        <f t="shared" si="8"/>
        <v/>
      </c>
      <c r="D123" s="21" t="str">
        <f t="shared" si="9"/>
        <v/>
      </c>
      <c r="E123" s="22"/>
      <c r="F123" s="23"/>
      <c r="G123" s="20"/>
      <c r="H123" s="21" t="str">
        <f t="shared" si="10"/>
        <v/>
      </c>
      <c r="I123" s="21" t="str">
        <f t="shared" si="11"/>
        <v/>
      </c>
      <c r="J123" s="24"/>
    </row>
    <row r="124" spans="1:10" ht="20" hidden="1" customHeight="1" x14ac:dyDescent="0.15">
      <c r="A124" s="19" t="s">
        <v>78</v>
      </c>
      <c r="B124" s="20"/>
      <c r="C124" s="21" t="str">
        <f t="shared" si="8"/>
        <v/>
      </c>
      <c r="D124" s="21" t="str">
        <f t="shared" si="9"/>
        <v/>
      </c>
      <c r="E124" s="22"/>
      <c r="F124" s="23"/>
      <c r="G124" s="20"/>
      <c r="H124" s="21" t="str">
        <f t="shared" si="10"/>
        <v/>
      </c>
      <c r="I124" s="21" t="str">
        <f t="shared" si="11"/>
        <v/>
      </c>
      <c r="J124" s="24"/>
    </row>
    <row r="125" spans="1:10" ht="20" hidden="1" customHeight="1" thickBot="1" x14ac:dyDescent="0.2">
      <c r="A125" s="25" t="s">
        <v>79</v>
      </c>
      <c r="B125" s="26"/>
      <c r="C125" s="27" t="str">
        <f t="shared" si="8"/>
        <v/>
      </c>
      <c r="D125" s="27" t="str">
        <f t="shared" si="9"/>
        <v/>
      </c>
      <c r="E125" s="28"/>
      <c r="F125" s="29"/>
      <c r="G125" s="26"/>
      <c r="H125" s="27" t="str">
        <f t="shared" si="10"/>
        <v/>
      </c>
      <c r="I125" s="27" t="str">
        <f t="shared" si="11"/>
        <v/>
      </c>
      <c r="J125" s="30"/>
    </row>
    <row r="126" spans="1:10" ht="20" hidden="1" customHeight="1" thickTop="1" thickBot="1" x14ac:dyDescent="0.2">
      <c r="A126" s="7" t="str">
        <f>"HEAT "&amp;MID(A121,6,2)+1</f>
        <v>HEAT 26</v>
      </c>
    </row>
    <row r="127" spans="1:10" ht="20" hidden="1" customHeight="1" thickTop="1" x14ac:dyDescent="0.15">
      <c r="A127" s="12" t="s">
        <v>76</v>
      </c>
      <c r="B127" s="17"/>
      <c r="C127" s="14" t="str">
        <f t="shared" ref="C127:C142" si="12">IF($B127&lt;&gt;"",VLOOKUP($B127,Alla_anmälda,5),"")</f>
        <v/>
      </c>
      <c r="D127" s="14" t="str">
        <f t="shared" ref="D127:D142" si="13">IF($B127&lt;&gt;"",VLOOKUP($B127,Alla_anmälda,8),"")</f>
        <v/>
      </c>
      <c r="E127" s="15"/>
      <c r="F127" s="16"/>
      <c r="G127" s="17"/>
      <c r="H127" s="14" t="str">
        <f t="shared" ref="H127:H142" si="14">IF($B127&lt;&gt;"",VLOOKUP($B127,Alla_anmälda,9),"")</f>
        <v/>
      </c>
      <c r="I127" s="14" t="str">
        <f t="shared" ref="I127:I142" si="15">IF($B127&lt;&gt;"",VLOOKUP($B127,Alla_anmälda,10),"")</f>
        <v/>
      </c>
      <c r="J127" s="18"/>
    </row>
    <row r="128" spans="1:10" ht="20" hidden="1" customHeight="1" x14ac:dyDescent="0.15">
      <c r="A128" s="19" t="s">
        <v>77</v>
      </c>
      <c r="B128" s="20"/>
      <c r="C128" s="21" t="str">
        <f t="shared" si="12"/>
        <v/>
      </c>
      <c r="D128" s="21" t="str">
        <f t="shared" si="13"/>
        <v/>
      </c>
      <c r="E128" s="22"/>
      <c r="F128" s="23"/>
      <c r="G128" s="20"/>
      <c r="H128" s="21" t="str">
        <f t="shared" si="14"/>
        <v/>
      </c>
      <c r="I128" s="21" t="str">
        <f t="shared" si="15"/>
        <v/>
      </c>
      <c r="J128" s="24"/>
    </row>
    <row r="129" spans="1:10" ht="20" hidden="1" customHeight="1" x14ac:dyDescent="0.15">
      <c r="A129" s="19" t="s">
        <v>78</v>
      </c>
      <c r="B129" s="20"/>
      <c r="C129" s="21" t="str">
        <f t="shared" si="12"/>
        <v/>
      </c>
      <c r="D129" s="21" t="str">
        <f t="shared" si="13"/>
        <v/>
      </c>
      <c r="E129" s="22"/>
      <c r="F129" s="23"/>
      <c r="G129" s="20"/>
      <c r="H129" s="21" t="str">
        <f t="shared" si="14"/>
        <v/>
      </c>
      <c r="I129" s="21" t="str">
        <f t="shared" si="15"/>
        <v/>
      </c>
      <c r="J129" s="24"/>
    </row>
    <row r="130" spans="1:10" ht="20" hidden="1" customHeight="1" thickBot="1" x14ac:dyDescent="0.2">
      <c r="A130" s="25" t="s">
        <v>79</v>
      </c>
      <c r="B130" s="26"/>
      <c r="C130" s="27" t="str">
        <f t="shared" si="12"/>
        <v/>
      </c>
      <c r="D130" s="27" t="str">
        <f t="shared" si="13"/>
        <v/>
      </c>
      <c r="E130" s="28"/>
      <c r="F130" s="29"/>
      <c r="G130" s="26"/>
      <c r="H130" s="27" t="str">
        <f t="shared" si="14"/>
        <v/>
      </c>
      <c r="I130" s="27" t="str">
        <f t="shared" si="15"/>
        <v/>
      </c>
      <c r="J130" s="30"/>
    </row>
    <row r="131" spans="1:10" ht="20" hidden="1" customHeight="1" thickTop="1" thickBot="1" x14ac:dyDescent="0.2">
      <c r="A131" s="7" t="str">
        <f>"HEAT "&amp;MID(A126,6,2)+1</f>
        <v>HEAT 27</v>
      </c>
    </row>
    <row r="132" spans="1:10" ht="20" hidden="1" customHeight="1" thickTop="1" x14ac:dyDescent="0.15">
      <c r="A132" s="12" t="s">
        <v>76</v>
      </c>
      <c r="B132" s="17"/>
      <c r="C132" s="14" t="str">
        <f t="shared" si="12"/>
        <v/>
      </c>
      <c r="D132" s="14" t="str">
        <f t="shared" si="13"/>
        <v/>
      </c>
      <c r="E132" s="15"/>
      <c r="F132" s="16"/>
      <c r="G132" s="17"/>
      <c r="H132" s="14" t="str">
        <f t="shared" si="14"/>
        <v/>
      </c>
      <c r="I132" s="14" t="str">
        <f t="shared" si="15"/>
        <v/>
      </c>
      <c r="J132" s="18"/>
    </row>
    <row r="133" spans="1:10" ht="20" hidden="1" customHeight="1" x14ac:dyDescent="0.15">
      <c r="A133" s="19" t="s">
        <v>77</v>
      </c>
      <c r="B133" s="20"/>
      <c r="C133" s="21" t="str">
        <f t="shared" si="12"/>
        <v/>
      </c>
      <c r="D133" s="21" t="str">
        <f t="shared" si="13"/>
        <v/>
      </c>
      <c r="E133" s="22"/>
      <c r="F133" s="23"/>
      <c r="G133" s="20"/>
      <c r="H133" s="21" t="str">
        <f t="shared" si="14"/>
        <v/>
      </c>
      <c r="I133" s="21" t="str">
        <f t="shared" si="15"/>
        <v/>
      </c>
      <c r="J133" s="24"/>
    </row>
    <row r="134" spans="1:10" ht="20" hidden="1" customHeight="1" x14ac:dyDescent="0.15">
      <c r="A134" s="19" t="s">
        <v>78</v>
      </c>
      <c r="B134" s="20"/>
      <c r="C134" s="21" t="str">
        <f t="shared" si="12"/>
        <v/>
      </c>
      <c r="D134" s="21" t="str">
        <f t="shared" si="13"/>
        <v/>
      </c>
      <c r="E134" s="22"/>
      <c r="F134" s="23"/>
      <c r="G134" s="20"/>
      <c r="H134" s="21" t="str">
        <f t="shared" si="14"/>
        <v/>
      </c>
      <c r="I134" s="21" t="str">
        <f t="shared" si="15"/>
        <v/>
      </c>
      <c r="J134" s="24"/>
    </row>
    <row r="135" spans="1:10" ht="20" hidden="1" customHeight="1" thickBot="1" x14ac:dyDescent="0.2">
      <c r="A135" s="25" t="s">
        <v>79</v>
      </c>
      <c r="B135" s="26"/>
      <c r="C135" s="27" t="str">
        <f t="shared" si="12"/>
        <v/>
      </c>
      <c r="D135" s="27" t="str">
        <f t="shared" si="13"/>
        <v/>
      </c>
      <c r="E135" s="28"/>
      <c r="F135" s="29"/>
      <c r="G135" s="26"/>
      <c r="H135" s="27" t="str">
        <f t="shared" si="14"/>
        <v/>
      </c>
      <c r="I135" s="27" t="str">
        <f t="shared" si="15"/>
        <v/>
      </c>
      <c r="J135" s="30"/>
    </row>
    <row r="136" spans="1:10" ht="20" hidden="1" customHeight="1" thickTop="1" thickBot="1" x14ac:dyDescent="0.2">
      <c r="A136" s="7" t="str">
        <f>"HEAT "&amp;MID(A131,6,2)+1</f>
        <v>HEAT 28</v>
      </c>
    </row>
    <row r="137" spans="1:10" ht="20" hidden="1" customHeight="1" thickTop="1" x14ac:dyDescent="0.15">
      <c r="A137" s="12" t="s">
        <v>76</v>
      </c>
      <c r="B137" s="17"/>
      <c r="C137" s="14" t="str">
        <f t="shared" si="12"/>
        <v/>
      </c>
      <c r="D137" s="14" t="str">
        <f t="shared" si="13"/>
        <v/>
      </c>
      <c r="E137" s="15"/>
      <c r="F137" s="16"/>
      <c r="G137" s="17"/>
      <c r="H137" s="14" t="str">
        <f t="shared" si="14"/>
        <v/>
      </c>
      <c r="I137" s="14" t="str">
        <f t="shared" si="15"/>
        <v/>
      </c>
      <c r="J137" s="18"/>
    </row>
    <row r="138" spans="1:10" ht="20" hidden="1" customHeight="1" x14ac:dyDescent="0.15">
      <c r="A138" s="19" t="s">
        <v>77</v>
      </c>
      <c r="B138" s="20"/>
      <c r="C138" s="21" t="str">
        <f t="shared" si="12"/>
        <v/>
      </c>
      <c r="D138" s="21" t="str">
        <f t="shared" si="13"/>
        <v/>
      </c>
      <c r="E138" s="22"/>
      <c r="F138" s="23"/>
      <c r="G138" s="20"/>
      <c r="H138" s="21" t="str">
        <f t="shared" si="14"/>
        <v/>
      </c>
      <c r="I138" s="21" t="str">
        <f t="shared" si="15"/>
        <v/>
      </c>
      <c r="J138" s="24"/>
    </row>
    <row r="139" spans="1:10" ht="20" hidden="1" customHeight="1" x14ac:dyDescent="0.15">
      <c r="A139" s="19" t="s">
        <v>78</v>
      </c>
      <c r="B139" s="20"/>
      <c r="C139" s="21" t="str">
        <f t="shared" si="12"/>
        <v/>
      </c>
      <c r="D139" s="21" t="str">
        <f t="shared" si="13"/>
        <v/>
      </c>
      <c r="E139" s="22"/>
      <c r="F139" s="23"/>
      <c r="G139" s="20"/>
      <c r="H139" s="21" t="str">
        <f t="shared" si="14"/>
        <v/>
      </c>
      <c r="I139" s="21" t="str">
        <f t="shared" si="15"/>
        <v/>
      </c>
      <c r="J139" s="24"/>
    </row>
    <row r="140" spans="1:10" ht="20" hidden="1" customHeight="1" thickBot="1" x14ac:dyDescent="0.2">
      <c r="A140" s="25" t="s">
        <v>79</v>
      </c>
      <c r="B140" s="26"/>
      <c r="C140" s="27" t="str">
        <f t="shared" si="12"/>
        <v/>
      </c>
      <c r="D140" s="27" t="str">
        <f t="shared" si="13"/>
        <v/>
      </c>
      <c r="E140" s="28"/>
      <c r="F140" s="29"/>
      <c r="G140" s="26"/>
      <c r="H140" s="27" t="str">
        <f t="shared" si="14"/>
        <v/>
      </c>
      <c r="I140" s="27" t="str">
        <f t="shared" si="15"/>
        <v/>
      </c>
      <c r="J140" s="30"/>
    </row>
    <row r="141" spans="1:10" ht="20" hidden="1" customHeight="1" thickTop="1" thickBot="1" x14ac:dyDescent="0.2">
      <c r="A141" s="7" t="str">
        <f>"HEAT "&amp;MID(A136,6,2)+1</f>
        <v>HEAT 29</v>
      </c>
    </row>
    <row r="142" spans="1:10" ht="20" hidden="1" customHeight="1" thickTop="1" x14ac:dyDescent="0.15">
      <c r="A142" s="12" t="s">
        <v>76</v>
      </c>
      <c r="B142" s="17"/>
      <c r="C142" s="14" t="str">
        <f t="shared" si="12"/>
        <v/>
      </c>
      <c r="D142" s="14" t="str">
        <f t="shared" si="13"/>
        <v/>
      </c>
      <c r="E142" s="15"/>
      <c r="F142" s="16"/>
      <c r="G142" s="17"/>
      <c r="H142" s="14" t="str">
        <f t="shared" si="14"/>
        <v/>
      </c>
      <c r="I142" s="14" t="str">
        <f t="shared" si="15"/>
        <v/>
      </c>
      <c r="J142" s="18"/>
    </row>
    <row r="143" spans="1:10" ht="20" hidden="1" customHeight="1" x14ac:dyDescent="0.15">
      <c r="A143" s="19" t="s">
        <v>77</v>
      </c>
      <c r="B143" s="20"/>
      <c r="C143" s="21" t="str">
        <f>IF($B143&lt;&gt;"",VLOOKUP($B143,Alla_anmälda,5),"")</f>
        <v/>
      </c>
      <c r="D143" s="21" t="str">
        <f>IF($B143&lt;&gt;"",VLOOKUP($B143,Alla_anmälda,8),"")</f>
        <v/>
      </c>
      <c r="E143" s="22"/>
      <c r="F143" s="23"/>
      <c r="G143" s="20"/>
      <c r="H143" s="21" t="str">
        <f>IF($B143&lt;&gt;"",VLOOKUP($B143,Alla_anmälda,9),"")</f>
        <v/>
      </c>
      <c r="I143" s="21" t="str">
        <f>IF($B143&lt;&gt;"",VLOOKUP($B143,Alla_anmälda,10),"")</f>
        <v/>
      </c>
      <c r="J143" s="24"/>
    </row>
    <row r="144" spans="1:10" ht="20" hidden="1" customHeight="1" x14ac:dyDescent="0.15">
      <c r="A144" s="19" t="s">
        <v>78</v>
      </c>
      <c r="B144" s="20"/>
      <c r="C144" s="21" t="str">
        <f>IF($B144&lt;&gt;"",VLOOKUP($B144,Alla_anmälda,5),"")</f>
        <v/>
      </c>
      <c r="D144" s="21" t="str">
        <f>IF($B144&lt;&gt;"",VLOOKUP($B144,Alla_anmälda,8),"")</f>
        <v/>
      </c>
      <c r="E144" s="22"/>
      <c r="F144" s="23"/>
      <c r="G144" s="20"/>
      <c r="H144" s="21" t="str">
        <f>IF($B144&lt;&gt;"",VLOOKUP($B144,Alla_anmälda,9),"")</f>
        <v/>
      </c>
      <c r="I144" s="21" t="str">
        <f>IF($B144&lt;&gt;"",VLOOKUP($B144,Alla_anmälda,10),"")</f>
        <v/>
      </c>
      <c r="J144" s="24"/>
    </row>
    <row r="145" spans="1:10" ht="20" hidden="1" customHeight="1" thickBot="1" x14ac:dyDescent="0.2">
      <c r="A145" s="25" t="s">
        <v>79</v>
      </c>
      <c r="B145" s="26"/>
      <c r="C145" s="27" t="str">
        <f>IF($B145&lt;&gt;"",VLOOKUP($B145,Alla_anmälda,5),"")</f>
        <v/>
      </c>
      <c r="D145" s="27" t="str">
        <f>IF($B145&lt;&gt;"",VLOOKUP($B145,Alla_anmälda,8),"")</f>
        <v/>
      </c>
      <c r="E145" s="28"/>
      <c r="F145" s="29"/>
      <c r="G145" s="26"/>
      <c r="H145" s="27" t="str">
        <f>IF($B145&lt;&gt;"",VLOOKUP($B145,Alla_anmälda,9),"")</f>
        <v/>
      </c>
      <c r="I145" s="27" t="str">
        <f>IF($B145&lt;&gt;"",VLOOKUP($B145,Alla_anmälda,10),"")</f>
        <v/>
      </c>
      <c r="J145" s="30"/>
    </row>
    <row r="146" spans="1:10" ht="20" hidden="1" customHeight="1" thickTop="1" thickBot="1" x14ac:dyDescent="0.2">
      <c r="A146" s="7" t="str">
        <f>"HEAT "&amp;MID(A141,6,2)+1</f>
        <v>HEAT 30</v>
      </c>
    </row>
    <row r="147" spans="1:10" ht="20" hidden="1" customHeight="1" thickTop="1" x14ac:dyDescent="0.15">
      <c r="A147" s="12" t="s">
        <v>76</v>
      </c>
      <c r="B147" s="17"/>
      <c r="C147" s="14" t="str">
        <f>IF($B147&lt;&gt;"",VLOOKUP($B147,Alla_anmälda,5),"")</f>
        <v/>
      </c>
      <c r="D147" s="14" t="str">
        <f>IF($B147&lt;&gt;"",VLOOKUP($B147,Alla_anmälda,8),"")</f>
        <v/>
      </c>
      <c r="E147" s="15"/>
      <c r="F147" s="16"/>
      <c r="G147" s="17"/>
      <c r="H147" s="14" t="str">
        <f>IF($B147&lt;&gt;"",VLOOKUP($B147,Alla_anmälda,9),"")</f>
        <v/>
      </c>
      <c r="I147" s="14" t="str">
        <f>IF($B147&lt;&gt;"",VLOOKUP($B147,Alla_anmälda,10),"")</f>
        <v/>
      </c>
      <c r="J147" s="18"/>
    </row>
    <row r="148" spans="1:10" ht="20" hidden="1" customHeight="1" x14ac:dyDescent="0.15">
      <c r="A148" s="19" t="s">
        <v>77</v>
      </c>
      <c r="B148" s="20"/>
      <c r="C148" s="21" t="str">
        <f>IF($B148&lt;&gt;"",VLOOKUP($B148,Alla_anmälda,5),"")</f>
        <v/>
      </c>
      <c r="D148" s="21" t="str">
        <f>IF($B148&lt;&gt;"",VLOOKUP($B148,Alla_anmälda,8),"")</f>
        <v/>
      </c>
      <c r="E148" s="22"/>
      <c r="F148" s="23"/>
      <c r="G148" s="20"/>
      <c r="H148" s="21" t="str">
        <f>IF($B148&lt;&gt;"",VLOOKUP($B148,Alla_anmälda,9),"")</f>
        <v/>
      </c>
      <c r="I148" s="21" t="str">
        <f>IF($B148&lt;&gt;"",VLOOKUP($B148,Alla_anmälda,10),"")</f>
        <v/>
      </c>
      <c r="J148" s="24"/>
    </row>
    <row r="149" spans="1:10" ht="20" hidden="1" customHeight="1" x14ac:dyDescent="0.15">
      <c r="A149" s="19" t="s">
        <v>78</v>
      </c>
      <c r="B149" s="20"/>
      <c r="C149" s="21" t="str">
        <f>IF($B149&lt;&gt;"",VLOOKUP($B149,Alla_anmälda,5),"")</f>
        <v/>
      </c>
      <c r="D149" s="21" t="str">
        <f>IF($B149&lt;&gt;"",VLOOKUP($B149,Alla_anmälda,8),"")</f>
        <v/>
      </c>
      <c r="E149" s="22"/>
      <c r="F149" s="23"/>
      <c r="G149" s="20"/>
      <c r="H149" s="21" t="str">
        <f>IF($B149&lt;&gt;"",VLOOKUP($B149,Alla_anmälda,9),"")</f>
        <v/>
      </c>
      <c r="I149" s="21" t="str">
        <f>IF($B149&lt;&gt;"",VLOOKUP($B149,Alla_anmälda,10),"")</f>
        <v/>
      </c>
      <c r="J149" s="24"/>
    </row>
    <row r="150" spans="1:10" ht="20" hidden="1" customHeight="1" thickBot="1" x14ac:dyDescent="0.2">
      <c r="A150" s="25" t="s">
        <v>79</v>
      </c>
      <c r="B150" s="26"/>
      <c r="C150" s="27" t="str">
        <f>IF($B150&lt;&gt;"",VLOOKUP($B150,Alla_anmälda,5),"")</f>
        <v/>
      </c>
      <c r="D150" s="27" t="str">
        <f>IF($B150&lt;&gt;"",VLOOKUP($B150,Alla_anmälda,8),"")</f>
        <v/>
      </c>
      <c r="E150" s="28"/>
      <c r="F150" s="29"/>
      <c r="G150" s="26"/>
      <c r="H150" s="27" t="str">
        <f>IF($B150&lt;&gt;"",VLOOKUP($B150,Alla_anmälda,9),"")</f>
        <v/>
      </c>
      <c r="I150" s="27" t="str">
        <f>IF($B150&lt;&gt;"",VLOOKUP($B150,Alla_anmälda,10),"")</f>
        <v/>
      </c>
      <c r="J150" s="30"/>
    </row>
    <row r="151" spans="1:10" ht="20" customHeight="1" thickTop="1" x14ac:dyDescent="0.1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99" orientation="landscape" verticalDpi="300" copies="4" r:id="rId1"/>
  <headerFooter alignWithMargins="0">
    <oddHeader>&amp;LWHIPPET RACE&amp;C&amp;12SM 2022 KALMAR
FÖRSÖK 2 TIKAR&amp;R&amp;8&amp;F.&amp;A
Page &amp;P (&amp;N)</oddHeader>
  </headerFooter>
  <rowBreaks count="2" manualBreakCount="2">
    <brk id="20" max="16383" man="1"/>
    <brk id="40" max="6553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3885-3081-084C-B9D9-C180BEA3E189}">
  <sheetPr>
    <pageSetUpPr fitToPage="1"/>
  </sheetPr>
  <dimension ref="A1:O86"/>
  <sheetViews>
    <sheetView topLeftCell="B4" zoomScale="185" zoomScaleNormal="192" workbookViewId="0">
      <selection activeCell="J86" sqref="J86"/>
    </sheetView>
  </sheetViews>
  <sheetFormatPr baseColWidth="10" defaultColWidth="8.83203125" defaultRowHeight="25" customHeight="1" x14ac:dyDescent="0.15"/>
  <cols>
    <col min="1" max="1" width="3.6640625" style="62" customWidth="1"/>
    <col min="2" max="2" width="6.83203125" style="63" customWidth="1"/>
    <col min="3" max="3" width="31.5" customWidth="1"/>
    <col min="4" max="4" width="7.1640625" style="63" customWidth="1"/>
    <col min="5" max="5" width="4.83203125" style="64" customWidth="1"/>
    <col min="6" max="6" width="4.83203125" style="65" hidden="1" customWidth="1"/>
    <col min="7" max="7" width="11.1640625" style="65" customWidth="1"/>
    <col min="8" max="8" width="3.6640625" customWidth="1"/>
    <col min="9" max="9" width="11" style="63" customWidth="1"/>
    <col min="10" max="10" width="31.5" customWidth="1"/>
    <col min="11" max="11" width="7.1640625" style="63" customWidth="1"/>
    <col min="12" max="12" width="5" style="63" customWidth="1"/>
    <col min="13" max="13" width="5" style="63" hidden="1" customWidth="1"/>
    <col min="14" max="14" width="11.6640625" style="63" customWidth="1"/>
  </cols>
  <sheetData>
    <row r="1" spans="1:15" s="7" customFormat="1" ht="25" customHeight="1" thickBot="1" x14ac:dyDescent="0.2">
      <c r="A1" s="1" t="s">
        <v>82</v>
      </c>
      <c r="B1" s="11"/>
      <c r="C1" s="34" t="s">
        <v>72</v>
      </c>
      <c r="D1" s="35" t="s">
        <v>73</v>
      </c>
      <c r="E1" s="35" t="s">
        <v>83</v>
      </c>
      <c r="F1" s="36" t="s">
        <v>84</v>
      </c>
      <c r="G1" s="36" t="s">
        <v>85</v>
      </c>
      <c r="H1" s="1" t="s">
        <v>86</v>
      </c>
      <c r="I1" s="11"/>
      <c r="J1" s="34" t="s">
        <v>87</v>
      </c>
      <c r="K1" s="35" t="s">
        <v>73</v>
      </c>
      <c r="L1" s="35" t="s">
        <v>83</v>
      </c>
      <c r="M1" s="37" t="s">
        <v>84</v>
      </c>
      <c r="N1" s="37" t="s">
        <v>85</v>
      </c>
    </row>
    <row r="2" spans="1:15" ht="25" customHeight="1" thickTop="1" x14ac:dyDescent="0.15">
      <c r="A2" s="38" t="s">
        <v>76</v>
      </c>
      <c r="B2" s="39"/>
      <c r="C2" s="40" t="str">
        <f>IF($B2&lt;&gt;"",VLOOKUP($B2,Alla_anmälda,5),"")</f>
        <v/>
      </c>
      <c r="D2" s="41"/>
      <c r="E2" s="42"/>
      <c r="F2" s="43"/>
      <c r="G2" s="43"/>
      <c r="H2" s="40" t="s">
        <v>76</v>
      </c>
      <c r="I2" s="39"/>
      <c r="J2" s="40" t="str">
        <f>IF($I2&lt;&gt;"",VLOOKUP($I2,Alla_anmälda,5),"")</f>
        <v/>
      </c>
      <c r="K2" s="41"/>
      <c r="L2" s="42"/>
      <c r="M2" s="43"/>
      <c r="N2" s="44"/>
    </row>
    <row r="3" spans="1:15" ht="25" customHeight="1" x14ac:dyDescent="0.15">
      <c r="A3" s="45" t="s">
        <v>77</v>
      </c>
      <c r="B3" s="46">
        <v>1385</v>
      </c>
      <c r="C3" s="47" t="str">
        <f>IF($B3&lt;&gt;"",VLOOKUP($B3,Alla_anmälda,5),"")</f>
        <v>Crazy Owl's Långväga-Sven</v>
      </c>
      <c r="D3" s="48">
        <v>10.48</v>
      </c>
      <c r="E3" s="49">
        <v>1</v>
      </c>
      <c r="F3" s="50"/>
      <c r="G3" s="50"/>
      <c r="H3" s="47" t="s">
        <v>77</v>
      </c>
      <c r="I3" s="46"/>
      <c r="J3" s="47" t="str">
        <f>IF($I3&lt;&gt;"",VLOOKUP($I3,Alla_anmälda,5),"")</f>
        <v/>
      </c>
      <c r="K3" s="48"/>
      <c r="L3" s="49"/>
      <c r="M3" s="50"/>
      <c r="N3" s="51"/>
    </row>
    <row r="4" spans="1:15" ht="25" customHeight="1" x14ac:dyDescent="0.15">
      <c r="A4" s="45" t="s">
        <v>78</v>
      </c>
      <c r="B4" s="46">
        <v>1362</v>
      </c>
      <c r="C4" s="47" t="str">
        <f>IF($B4&lt;&gt;"",VLOOKUP($B4,Alla_anmälda,5),"")</f>
        <v xml:space="preserve">Goat-Wools Zappa </v>
      </c>
      <c r="D4" s="48">
        <v>10.71</v>
      </c>
      <c r="E4" s="49">
        <v>2</v>
      </c>
      <c r="F4" s="50"/>
      <c r="G4" s="50"/>
      <c r="H4" s="47" t="s">
        <v>78</v>
      </c>
      <c r="I4" s="46"/>
      <c r="J4" s="47" t="str">
        <f>IF($I4&lt;&gt;"",VLOOKUP($I4,Alla_anmälda,5),"")</f>
        <v/>
      </c>
      <c r="K4" s="48"/>
      <c r="L4" s="49"/>
      <c r="M4" s="50"/>
      <c r="N4" s="51"/>
    </row>
    <row r="5" spans="1:15" ht="25" customHeight="1" thickBot="1" x14ac:dyDescent="0.2">
      <c r="A5" s="52" t="s">
        <v>79</v>
      </c>
      <c r="B5" s="53"/>
      <c r="C5" s="54" t="str">
        <f>IF($B5&lt;&gt;"",VLOOKUP($B5,Alla_anmälda,5),"")</f>
        <v/>
      </c>
      <c r="D5" s="55"/>
      <c r="E5" s="56"/>
      <c r="F5" s="57"/>
      <c r="G5" s="57"/>
      <c r="H5" s="54" t="s">
        <v>79</v>
      </c>
      <c r="I5" s="53"/>
      <c r="J5" s="54" t="str">
        <f>IF($I5&lt;&gt;"",VLOOKUP($I5,Alla_anmälda,5),"")</f>
        <v/>
      </c>
      <c r="K5" s="55"/>
      <c r="L5" s="56"/>
      <c r="M5" s="57"/>
      <c r="N5" s="58"/>
      <c r="O5" t="s">
        <v>81</v>
      </c>
    </row>
    <row r="6" spans="1:15" s="7" customFormat="1" ht="25" customHeight="1" thickTop="1" thickBot="1" x14ac:dyDescent="0.2">
      <c r="A6" s="1" t="s">
        <v>88</v>
      </c>
      <c r="B6" s="11"/>
      <c r="C6" s="34" t="s">
        <v>72</v>
      </c>
      <c r="D6" s="35"/>
      <c r="E6" s="35"/>
      <c r="F6" s="36"/>
      <c r="G6" s="36"/>
      <c r="H6" s="1" t="s">
        <v>89</v>
      </c>
      <c r="I6" s="11"/>
      <c r="J6" s="34" t="s">
        <v>87</v>
      </c>
      <c r="K6" s="35"/>
      <c r="L6" s="35"/>
      <c r="M6" s="37"/>
      <c r="N6" s="37"/>
    </row>
    <row r="7" spans="1:15" ht="25" customHeight="1" thickTop="1" x14ac:dyDescent="0.15">
      <c r="A7" s="38" t="s">
        <v>76</v>
      </c>
      <c r="B7" s="39">
        <v>1469</v>
      </c>
      <c r="C7" s="40" t="str">
        <f>IF($B7&lt;&gt;"",VLOOKUP($B7,Alla_anmälda,5),"")</f>
        <v>Tre Hjärtans Birger</v>
      </c>
      <c r="D7" s="41">
        <v>9.92</v>
      </c>
      <c r="E7" s="42">
        <v>2</v>
      </c>
      <c r="F7" s="43"/>
      <c r="G7" s="43"/>
      <c r="H7" s="40" t="s">
        <v>76</v>
      </c>
      <c r="I7" s="39">
        <v>1483</v>
      </c>
      <c r="J7" s="40" t="str">
        <f>IF($I7&lt;&gt;"",VLOOKUP($I7,Alla_anmälda,5),"")</f>
        <v>Miraqulix LL Dark Moon</v>
      </c>
      <c r="K7" s="41">
        <v>10.199999999999999</v>
      </c>
      <c r="L7" s="42">
        <v>3</v>
      </c>
      <c r="M7" s="43"/>
      <c r="N7" s="44"/>
    </row>
    <row r="8" spans="1:15" ht="25" customHeight="1" x14ac:dyDescent="0.15">
      <c r="A8" s="45" t="s">
        <v>77</v>
      </c>
      <c r="B8" s="46">
        <v>1467</v>
      </c>
      <c r="C8" s="47" t="str">
        <f>IF($B8&lt;&gt;"",VLOOKUP($B8,Alla_anmälda,5),"")</f>
        <v>Lionheart v Dia-Robinne</v>
      </c>
      <c r="D8" s="48">
        <v>9.99</v>
      </c>
      <c r="E8" s="49">
        <v>3</v>
      </c>
      <c r="F8" s="50"/>
      <c r="G8" s="50"/>
      <c r="H8" s="47" t="s">
        <v>77</v>
      </c>
      <c r="I8" s="46">
        <v>14270</v>
      </c>
      <c r="J8" s="47" t="str">
        <f>IF($I8&lt;&gt;"",VLOOKUP($I8,Alla_anmälda,5),"")</f>
        <v>Miraqulix LL Extreme</v>
      </c>
      <c r="K8" s="48">
        <v>10.199999999999999</v>
      </c>
      <c r="L8" s="49">
        <v>4</v>
      </c>
      <c r="M8" s="50"/>
      <c r="N8" s="51"/>
    </row>
    <row r="9" spans="1:15" ht="25" customHeight="1" x14ac:dyDescent="0.15">
      <c r="A9" s="45" t="s">
        <v>78</v>
      </c>
      <c r="B9" s="46">
        <v>1386</v>
      </c>
      <c r="C9" s="47" t="str">
        <f>IF($B9&lt;&gt;"",VLOOKUP($B9,Alla_anmälda,5),"")</f>
        <v>August</v>
      </c>
      <c r="D9" s="48">
        <v>9.86</v>
      </c>
      <c r="E9" s="49">
        <v>1</v>
      </c>
      <c r="F9" s="50"/>
      <c r="G9" s="50"/>
      <c r="H9" s="47" t="s">
        <v>78</v>
      </c>
      <c r="I9" s="46">
        <v>1458</v>
      </c>
      <c r="J9" s="47" t="str">
        <f>IF($I9&lt;&gt;"",VLOOKUP($I9,Alla_anmälda,5),"")</f>
        <v>Tre Hjärtans Baztian</v>
      </c>
      <c r="K9" s="48">
        <v>9.85</v>
      </c>
      <c r="L9" s="49">
        <v>2</v>
      </c>
      <c r="M9" s="50"/>
      <c r="N9" s="51"/>
    </row>
    <row r="10" spans="1:15" ht="25" customHeight="1" thickBot="1" x14ac:dyDescent="0.2">
      <c r="A10" s="52" t="s">
        <v>79</v>
      </c>
      <c r="B10" s="53">
        <v>1325</v>
      </c>
      <c r="C10" s="54" t="str">
        <f>IF($B10&lt;&gt;"",VLOOKUP($B10,Alla_anmälda,5),"")</f>
        <v>Miraqulix Cullini Beast</v>
      </c>
      <c r="D10" s="55">
        <v>10.6</v>
      </c>
      <c r="E10" s="56">
        <v>4</v>
      </c>
      <c r="F10" s="57"/>
      <c r="G10" s="57"/>
      <c r="H10" s="54" t="s">
        <v>79</v>
      </c>
      <c r="I10" s="53">
        <v>1506</v>
      </c>
      <c r="J10" s="54" t="str">
        <f>IF($I10&lt;&gt;"",VLOOKUP($I10,Alla_anmälda,5),"")</f>
        <v>Crazy Owl´s Björn Järnsida</v>
      </c>
      <c r="K10" s="55">
        <v>9.76</v>
      </c>
      <c r="L10" s="56">
        <v>1</v>
      </c>
      <c r="M10" s="57"/>
      <c r="N10" s="58"/>
    </row>
    <row r="11" spans="1:15" s="7" customFormat="1" ht="25" customHeight="1" thickTop="1" thickBot="1" x14ac:dyDescent="0.2">
      <c r="A11" s="1" t="s">
        <v>90</v>
      </c>
      <c r="B11" s="11"/>
      <c r="C11" s="34" t="s">
        <v>72</v>
      </c>
      <c r="D11" s="35"/>
      <c r="E11" s="35"/>
      <c r="F11" s="36"/>
      <c r="G11" s="36"/>
      <c r="H11" s="1" t="s">
        <v>90</v>
      </c>
      <c r="I11" s="11"/>
      <c r="J11" s="34" t="s">
        <v>87</v>
      </c>
      <c r="K11" s="35"/>
      <c r="L11" s="35"/>
      <c r="M11" s="37"/>
      <c r="N11" s="37"/>
    </row>
    <row r="12" spans="1:15" ht="25" customHeight="1" thickTop="1" x14ac:dyDescent="0.15">
      <c r="A12" s="38" t="s">
        <v>76</v>
      </c>
      <c r="B12" s="39">
        <v>1494</v>
      </c>
      <c r="C12" s="40" t="str">
        <f>IF($B12&lt;&gt;"",VLOOKUP($B12,Alla_anmälda,5),"")</f>
        <v>Hannemoon HM Shere Khan</v>
      </c>
      <c r="D12" s="41">
        <v>9.64</v>
      </c>
      <c r="E12" s="42">
        <v>2</v>
      </c>
      <c r="F12" s="43"/>
      <c r="G12" s="43"/>
      <c r="H12" s="40" t="s">
        <v>76</v>
      </c>
      <c r="I12" s="39">
        <v>1532</v>
      </c>
      <c r="J12" s="40" t="str">
        <f>IF($I12&lt;&gt;"",VLOOKUP($I12,Alla_anmälda,5),"")</f>
        <v>Yellow Man's Ym's Helix</v>
      </c>
      <c r="K12" s="44">
        <v>9.34</v>
      </c>
      <c r="L12" s="42">
        <v>1</v>
      </c>
      <c r="M12" s="43"/>
      <c r="N12" s="44"/>
    </row>
    <row r="13" spans="1:15" ht="25" customHeight="1" x14ac:dyDescent="0.15">
      <c r="A13" s="45" t="s">
        <v>77</v>
      </c>
      <c r="B13" s="46">
        <v>1435</v>
      </c>
      <c r="C13" s="47" t="str">
        <f>IF($B13&lt;&gt;"",VLOOKUP($B13,Alla_anmälda,5),"")</f>
        <v>RaceHeart´s MB Charmander</v>
      </c>
      <c r="D13" s="48">
        <v>9.58</v>
      </c>
      <c r="E13" s="49">
        <v>1</v>
      </c>
      <c r="F13" s="50"/>
      <c r="G13" s="50"/>
      <c r="H13" s="47" t="s">
        <v>77</v>
      </c>
      <c r="I13" s="46">
        <v>13322</v>
      </c>
      <c r="J13" s="47" t="str">
        <f>IF($I13&lt;&gt;"",VLOOKUP($I13,Alla_anmälda,5),"")</f>
        <v>Hannemoon HM Black Jade</v>
      </c>
      <c r="K13" s="51">
        <v>9.58</v>
      </c>
      <c r="L13" s="49">
        <v>2</v>
      </c>
      <c r="M13" s="50"/>
      <c r="N13" s="51"/>
    </row>
    <row r="14" spans="1:15" ht="25" customHeight="1" x14ac:dyDescent="0.15">
      <c r="A14" s="45" t="s">
        <v>78</v>
      </c>
      <c r="B14" s="46">
        <v>1542</v>
      </c>
      <c r="C14" s="47" t="str">
        <f>IF($B14&lt;&gt;"",VLOOKUP($B14,Alla_anmälda,5),"")</f>
        <v>RaceHeart's MB Thor</v>
      </c>
      <c r="D14" s="48">
        <v>9.76</v>
      </c>
      <c r="E14" s="49">
        <v>3</v>
      </c>
      <c r="F14" s="50"/>
      <c r="G14" s="50"/>
      <c r="H14" s="47" t="s">
        <v>78</v>
      </c>
      <c r="I14" s="46">
        <v>1468</v>
      </c>
      <c r="J14" s="47" t="str">
        <f>IF($I14&lt;&gt;"",VLOOKUP($I14,Alla_anmälda,5),"")</f>
        <v>Miraqulix LL Devil In Disguise</v>
      </c>
      <c r="K14" s="51">
        <v>9.85</v>
      </c>
      <c r="L14" s="49">
        <v>4</v>
      </c>
      <c r="M14" s="50"/>
      <c r="N14" s="51"/>
    </row>
    <row r="15" spans="1:15" ht="25" customHeight="1" thickBot="1" x14ac:dyDescent="0.2">
      <c r="A15" s="52" t="s">
        <v>79</v>
      </c>
      <c r="B15" s="53">
        <v>1365</v>
      </c>
      <c r="C15" s="54" t="str">
        <f>IF($B15&lt;&gt;"",VLOOKUP($B15,Alla_anmälda,5),"")</f>
        <v>Goat-Wool Zeppelin</v>
      </c>
      <c r="D15" s="55">
        <v>9.7899999999999991</v>
      </c>
      <c r="E15" s="56">
        <v>4</v>
      </c>
      <c r="F15" s="57"/>
      <c r="G15" s="57"/>
      <c r="H15" s="54" t="s">
        <v>79</v>
      </c>
      <c r="I15" s="53">
        <v>1511</v>
      </c>
      <c r="J15" s="54" t="str">
        <f>IF($I15&lt;&gt;"",VLOOKUP($I15,Alla_anmälda,5),"")</f>
        <v>Raceheart´s MB Chewbacca</v>
      </c>
      <c r="K15" s="58">
        <v>9.7799999999999994</v>
      </c>
      <c r="L15" s="56">
        <v>3</v>
      </c>
      <c r="M15" s="57"/>
      <c r="N15" s="58"/>
    </row>
    <row r="16" spans="1:15" s="7" customFormat="1" ht="23" hidden="1" customHeight="1" thickTop="1" x14ac:dyDescent="0.15">
      <c r="A16" s="1" t="s">
        <v>89</v>
      </c>
      <c r="B16" s="11"/>
      <c r="C16" s="34" t="s">
        <v>72</v>
      </c>
      <c r="D16" s="35"/>
      <c r="E16" s="35"/>
      <c r="F16" s="36"/>
      <c r="G16" s="36"/>
      <c r="H16" s="1" t="s">
        <v>89</v>
      </c>
      <c r="I16" s="11"/>
      <c r="J16" s="34" t="s">
        <v>87</v>
      </c>
      <c r="K16" s="35"/>
      <c r="L16" s="35"/>
      <c r="M16" s="37"/>
      <c r="N16" s="37"/>
    </row>
    <row r="17" spans="1:14" ht="25" hidden="1" customHeight="1" thickTop="1" x14ac:dyDescent="0.15">
      <c r="A17" s="38" t="s">
        <v>76</v>
      </c>
      <c r="B17" s="39"/>
      <c r="C17" s="40" t="str">
        <f>IF($B17&lt;&gt;"",VLOOKUP($B17,Alla_anmälda,5),"")</f>
        <v/>
      </c>
      <c r="D17" s="41"/>
      <c r="E17" s="42"/>
      <c r="F17" s="43"/>
      <c r="G17" s="43"/>
      <c r="H17" s="40" t="s">
        <v>76</v>
      </c>
      <c r="I17" s="39"/>
      <c r="J17" s="40" t="str">
        <f>IF($I17&lt;&gt;"",VLOOKUP($I17,Alla_anmälda,5),"")</f>
        <v/>
      </c>
      <c r="K17" s="41"/>
      <c r="L17" s="42"/>
      <c r="M17" s="43"/>
      <c r="N17" s="44"/>
    </row>
    <row r="18" spans="1:14" ht="25" hidden="1" customHeight="1" x14ac:dyDescent="0.15">
      <c r="A18" s="45" t="s">
        <v>91</v>
      </c>
      <c r="B18" s="46"/>
      <c r="C18" s="47" t="str">
        <f>IF($B18&lt;&gt;"",VLOOKUP($B18,Alla_anmälda,5),"")</f>
        <v/>
      </c>
      <c r="D18" s="48"/>
      <c r="E18" s="49"/>
      <c r="F18" s="50"/>
      <c r="G18" s="50"/>
      <c r="H18" s="47" t="s">
        <v>77</v>
      </c>
      <c r="I18" s="46"/>
      <c r="J18" s="47" t="str">
        <f>IF($I18&lt;&gt;"",VLOOKUP($I18,Alla_anmälda,5),"")</f>
        <v/>
      </c>
      <c r="K18" s="48"/>
      <c r="L18" s="49"/>
      <c r="M18" s="50"/>
      <c r="N18" s="51"/>
    </row>
    <row r="19" spans="1:14" ht="25" hidden="1" customHeight="1" x14ac:dyDescent="0.15">
      <c r="A19" s="45" t="s">
        <v>78</v>
      </c>
      <c r="B19" s="46"/>
      <c r="C19" s="47" t="str">
        <f>IF($B19&lt;&gt;"",VLOOKUP($B19,Alla_anmälda,5),"")</f>
        <v/>
      </c>
      <c r="D19" s="48"/>
      <c r="E19" s="49"/>
      <c r="F19" s="50"/>
      <c r="G19" s="50"/>
      <c r="H19" s="47" t="s">
        <v>78</v>
      </c>
      <c r="I19" s="46"/>
      <c r="J19" s="47" t="str">
        <f>IF($I19&lt;&gt;"",VLOOKUP($I19,Alla_anmälda,5),"")</f>
        <v/>
      </c>
      <c r="K19" s="48"/>
      <c r="L19" s="49"/>
      <c r="M19" s="50"/>
      <c r="N19" s="51"/>
    </row>
    <row r="20" spans="1:14" ht="25" hidden="1" customHeight="1" thickBot="1" x14ac:dyDescent="0.2">
      <c r="A20" s="52" t="s">
        <v>79</v>
      </c>
      <c r="B20" s="53"/>
      <c r="C20" s="54" t="str">
        <f>IF($B20&lt;&gt;"",VLOOKUP($B20,Alla_anmälda,5),"")</f>
        <v/>
      </c>
      <c r="D20" s="55"/>
      <c r="E20" s="56"/>
      <c r="F20" s="57"/>
      <c r="G20" s="57"/>
      <c r="H20" s="54" t="s">
        <v>79</v>
      </c>
      <c r="I20" s="53"/>
      <c r="J20" s="54" t="str">
        <f>IF($I20&lt;&gt;"",VLOOKUP($I20,Alla_anmälda,5),"")</f>
        <v/>
      </c>
      <c r="K20" s="55"/>
      <c r="L20" s="56"/>
      <c r="M20" s="57"/>
      <c r="N20" s="58"/>
    </row>
    <row r="21" spans="1:14" s="7" customFormat="1" ht="25" hidden="1" customHeight="1" thickTop="1" thickBot="1" x14ac:dyDescent="0.2">
      <c r="A21" s="1" t="s">
        <v>90</v>
      </c>
      <c r="B21" s="11"/>
      <c r="C21" s="34" t="s">
        <v>72</v>
      </c>
      <c r="D21" s="35"/>
      <c r="E21" s="35"/>
      <c r="F21" s="36"/>
      <c r="G21" s="36"/>
      <c r="H21" s="1" t="s">
        <v>90</v>
      </c>
      <c r="I21" s="11"/>
      <c r="J21" s="34" t="s">
        <v>87</v>
      </c>
      <c r="K21" s="35"/>
      <c r="L21" s="35"/>
      <c r="M21" s="37"/>
      <c r="N21" s="37"/>
    </row>
    <row r="22" spans="1:14" ht="25" hidden="1" customHeight="1" thickTop="1" x14ac:dyDescent="0.15">
      <c r="A22" s="38" t="s">
        <v>76</v>
      </c>
      <c r="B22" s="39"/>
      <c r="C22" s="40" t="str">
        <f>IF($B22&lt;&gt;"",VLOOKUP($B22,Alla_anmälda,5),"")</f>
        <v/>
      </c>
      <c r="D22" s="41"/>
      <c r="E22" s="42"/>
      <c r="F22" s="43"/>
      <c r="G22" s="43"/>
      <c r="H22" s="40" t="s">
        <v>76</v>
      </c>
      <c r="I22" s="39"/>
      <c r="J22" s="40" t="str">
        <f>IF($I22&lt;&gt;"",VLOOKUP($I22,Alla_anmälda,5),"")</f>
        <v/>
      </c>
      <c r="K22" s="41"/>
      <c r="L22" s="42"/>
      <c r="M22" s="43"/>
      <c r="N22" s="44"/>
    </row>
    <row r="23" spans="1:14" ht="25" hidden="1" customHeight="1" x14ac:dyDescent="0.15">
      <c r="A23" s="45" t="s">
        <v>77</v>
      </c>
      <c r="B23" s="46"/>
      <c r="C23" s="47" t="str">
        <f>IF($B23&lt;&gt;"",VLOOKUP($B23,Alla_anmälda,5),"")</f>
        <v/>
      </c>
      <c r="D23" s="48"/>
      <c r="E23" s="49"/>
      <c r="F23" s="50"/>
      <c r="G23" s="50"/>
      <c r="H23" s="47" t="s">
        <v>77</v>
      </c>
      <c r="I23" s="46"/>
      <c r="J23" s="47" t="str">
        <f>IF($I23&lt;&gt;"",VLOOKUP($I23,Alla_anmälda,5),"")</f>
        <v/>
      </c>
      <c r="K23" s="48"/>
      <c r="L23" s="49"/>
      <c r="M23" s="50"/>
      <c r="N23" s="51"/>
    </row>
    <row r="24" spans="1:14" ht="25" hidden="1" customHeight="1" x14ac:dyDescent="0.15">
      <c r="A24" s="45" t="s">
        <v>78</v>
      </c>
      <c r="B24" s="46"/>
      <c r="C24" s="47" t="str">
        <f>IF($B24&lt;&gt;"",VLOOKUP($B24,Alla_anmälda,5),"")</f>
        <v/>
      </c>
      <c r="D24" s="48"/>
      <c r="E24" s="49"/>
      <c r="F24" s="50"/>
      <c r="G24" s="50"/>
      <c r="H24" s="47" t="s">
        <v>78</v>
      </c>
      <c r="I24" s="46"/>
      <c r="J24" s="47" t="str">
        <f>IF($I24&lt;&gt;"",VLOOKUP($I24,Alla_anmälda,5),"")</f>
        <v/>
      </c>
      <c r="K24" s="48"/>
      <c r="L24" s="49"/>
      <c r="M24" s="50"/>
      <c r="N24" s="51"/>
    </row>
    <row r="25" spans="1:14" ht="25" hidden="1" customHeight="1" thickBot="1" x14ac:dyDescent="0.2">
      <c r="A25" s="52" t="s">
        <v>79</v>
      </c>
      <c r="B25" s="53"/>
      <c r="C25" s="54" t="str">
        <f>IF($B25&lt;&gt;"",VLOOKUP($B25,Alla_anmälda,5),"")</f>
        <v/>
      </c>
      <c r="D25" s="55"/>
      <c r="E25" s="56"/>
      <c r="F25" s="57"/>
      <c r="G25" s="57"/>
      <c r="H25" s="54" t="s">
        <v>79</v>
      </c>
      <c r="I25" s="53"/>
      <c r="J25" s="54" t="str">
        <f>IF($I25&lt;&gt;"",VLOOKUP($I25,Alla_anmälda,5),"")</f>
        <v/>
      </c>
      <c r="K25" s="55"/>
      <c r="L25" s="56"/>
      <c r="M25" s="57"/>
      <c r="N25" s="58"/>
    </row>
    <row r="26" spans="1:14" s="7" customFormat="1" ht="25" hidden="1" customHeight="1" thickTop="1" thickBot="1" x14ac:dyDescent="0.2">
      <c r="A26" s="1" t="s">
        <v>91</v>
      </c>
      <c r="B26" s="11"/>
      <c r="C26" s="59" t="s">
        <v>72</v>
      </c>
      <c r="D26" s="35"/>
      <c r="E26" s="35"/>
      <c r="F26" s="36"/>
      <c r="G26" s="36"/>
      <c r="H26" s="7" t="s">
        <v>92</v>
      </c>
      <c r="I26" s="11"/>
      <c r="J26" s="34" t="s">
        <v>87</v>
      </c>
      <c r="K26" s="35"/>
      <c r="L26" s="35"/>
      <c r="M26" s="37"/>
      <c r="N26" s="37"/>
    </row>
    <row r="27" spans="1:14" ht="25" hidden="1" customHeight="1" thickTop="1" x14ac:dyDescent="0.15">
      <c r="A27" s="38" t="s">
        <v>76</v>
      </c>
      <c r="B27" s="39"/>
      <c r="C27" s="60" t="str">
        <f>IF($B27&lt;&gt;"",VLOOKUP($B27,Alla_anmälda,5),"")</f>
        <v/>
      </c>
      <c r="D27" s="41"/>
      <c r="E27" s="42"/>
      <c r="F27" s="43"/>
      <c r="G27" s="43"/>
      <c r="H27" s="40" t="s">
        <v>76</v>
      </c>
      <c r="I27" s="39"/>
      <c r="J27" s="40" t="str">
        <f>IF($I27&lt;&gt;"",VLOOKUP($I27,Alla_anmälda,5),"")</f>
        <v/>
      </c>
      <c r="K27" s="41"/>
      <c r="L27" s="42"/>
      <c r="M27" s="43"/>
      <c r="N27" s="44"/>
    </row>
    <row r="28" spans="1:14" ht="25" hidden="1" customHeight="1" x14ac:dyDescent="0.15">
      <c r="A28" s="45" t="s">
        <v>77</v>
      </c>
      <c r="B28" s="46"/>
      <c r="C28" s="47" t="str">
        <f>IF($B28&lt;&gt;"",VLOOKUP($B28,Alla_anmälda,5),"")</f>
        <v/>
      </c>
      <c r="D28" s="48"/>
      <c r="E28" s="49"/>
      <c r="F28" s="50"/>
      <c r="G28" s="50"/>
      <c r="H28" s="47" t="s">
        <v>77</v>
      </c>
      <c r="I28" s="46"/>
      <c r="J28" s="47" t="str">
        <f>IF($I28&lt;&gt;"",VLOOKUP($I28,Alla_anmälda,5),"")</f>
        <v/>
      </c>
      <c r="K28" s="48"/>
      <c r="L28" s="49"/>
      <c r="M28" s="50"/>
      <c r="N28" s="51"/>
    </row>
    <row r="29" spans="1:14" ht="25" hidden="1" customHeight="1" x14ac:dyDescent="0.15">
      <c r="A29" s="45" t="s">
        <v>78</v>
      </c>
      <c r="B29" s="46"/>
      <c r="C29" s="47" t="str">
        <f>IF($B29&lt;&gt;"",VLOOKUP($B29,Alla_anmälda,5),"")</f>
        <v/>
      </c>
      <c r="D29" s="48"/>
      <c r="E29" s="49"/>
      <c r="F29" s="50"/>
      <c r="G29" s="50"/>
      <c r="H29" s="47" t="s">
        <v>78</v>
      </c>
      <c r="I29" s="46"/>
      <c r="J29" s="47" t="str">
        <f>IF($I29&lt;&gt;"",VLOOKUP($I29,Alla_anmälda,5),"")</f>
        <v/>
      </c>
      <c r="K29" s="48"/>
      <c r="L29" s="49"/>
      <c r="M29" s="50"/>
      <c r="N29" s="61"/>
    </row>
    <row r="30" spans="1:14" ht="25" hidden="1" customHeight="1" thickBot="1" x14ac:dyDescent="0.2">
      <c r="A30" s="52" t="s">
        <v>79</v>
      </c>
      <c r="B30" s="53"/>
      <c r="C30" s="54" t="str">
        <f>IF($B30&lt;&gt;"",VLOOKUP($B30,Alla_anmälda,5),"")</f>
        <v/>
      </c>
      <c r="D30" s="55"/>
      <c r="E30" s="56"/>
      <c r="F30" s="57"/>
      <c r="G30" s="57"/>
      <c r="H30" s="54" t="s">
        <v>79</v>
      </c>
      <c r="I30" s="53"/>
      <c r="J30" s="54" t="str">
        <f>IF($I30&lt;&gt;"",VLOOKUP($I30,Alla_anmälda,5),"")</f>
        <v/>
      </c>
      <c r="K30" s="55"/>
      <c r="L30" s="56"/>
      <c r="M30" s="57"/>
      <c r="N30" s="58"/>
    </row>
    <row r="31" spans="1:14" s="7" customFormat="1" ht="25" hidden="1" customHeight="1" thickTop="1" thickBot="1" x14ac:dyDescent="0.2">
      <c r="A31" s="1" t="s">
        <v>91</v>
      </c>
      <c r="B31" s="11"/>
      <c r="C31" s="59" t="s">
        <v>72</v>
      </c>
      <c r="D31" s="35"/>
      <c r="E31" s="35"/>
      <c r="F31" s="36"/>
      <c r="G31" s="36"/>
      <c r="H31" s="7" t="s">
        <v>91</v>
      </c>
      <c r="I31" s="11"/>
      <c r="J31" s="34" t="s">
        <v>87</v>
      </c>
      <c r="K31" s="35"/>
      <c r="L31" s="35"/>
      <c r="M31" s="37"/>
      <c r="N31" s="37"/>
    </row>
    <row r="32" spans="1:14" ht="25" hidden="1" customHeight="1" thickTop="1" x14ac:dyDescent="0.15">
      <c r="A32" s="38" t="s">
        <v>76</v>
      </c>
      <c r="B32" s="39"/>
      <c r="C32" s="40" t="str">
        <f>IF($B32&lt;&gt;"",VLOOKUP($B32,Alla_anmälda,5),"")</f>
        <v/>
      </c>
      <c r="D32" s="41"/>
      <c r="E32" s="42"/>
      <c r="F32" s="43"/>
      <c r="G32" s="43"/>
      <c r="H32" s="40" t="s">
        <v>76</v>
      </c>
      <c r="I32" s="39"/>
      <c r="J32" s="40" t="str">
        <f>IF($I32&lt;&gt;"",VLOOKUP($I32,Alla_anmälda,5),"")</f>
        <v/>
      </c>
      <c r="K32" s="41"/>
      <c r="L32" s="42"/>
      <c r="M32" s="43"/>
      <c r="N32" s="44"/>
    </row>
    <row r="33" spans="1:14" ht="25" hidden="1" customHeight="1" x14ac:dyDescent="0.15">
      <c r="A33" s="45" t="s">
        <v>77</v>
      </c>
      <c r="B33" s="46"/>
      <c r="C33" s="47" t="str">
        <f>IF($B33&lt;&gt;"",VLOOKUP($B33,Alla_anmälda,5),"")</f>
        <v/>
      </c>
      <c r="D33" s="48"/>
      <c r="E33" s="49"/>
      <c r="F33" s="50"/>
      <c r="G33" s="50"/>
      <c r="H33" s="47" t="s">
        <v>77</v>
      </c>
      <c r="I33" s="46"/>
      <c r="J33" s="47" t="str">
        <f>IF($I33&lt;&gt;"",VLOOKUP($I33,Alla_anmälda,5),"")</f>
        <v/>
      </c>
      <c r="K33" s="48"/>
      <c r="L33" s="49"/>
      <c r="M33" s="50"/>
      <c r="N33" s="51"/>
    </row>
    <row r="34" spans="1:14" ht="25" hidden="1" customHeight="1" x14ac:dyDescent="0.15">
      <c r="A34" s="45" t="s">
        <v>78</v>
      </c>
      <c r="B34" s="46"/>
      <c r="C34" s="47" t="str">
        <f>IF($B34&lt;&gt;"",VLOOKUP($B34,Alla_anmälda,5),"")</f>
        <v/>
      </c>
      <c r="D34" s="48"/>
      <c r="E34" s="49"/>
      <c r="F34" s="50"/>
      <c r="G34" s="50"/>
      <c r="H34" s="47" t="s">
        <v>78</v>
      </c>
      <c r="I34" s="46"/>
      <c r="J34" s="47" t="str">
        <f>IF($I34&lt;&gt;"",VLOOKUP($I34,Alla_anmälda,5),"")</f>
        <v/>
      </c>
      <c r="K34" s="48"/>
      <c r="L34" s="49"/>
      <c r="M34" s="50"/>
      <c r="N34" s="51"/>
    </row>
    <row r="35" spans="1:14" ht="25" hidden="1" customHeight="1" thickBot="1" x14ac:dyDescent="0.2">
      <c r="A35" s="52" t="s">
        <v>79</v>
      </c>
      <c r="B35" s="53"/>
      <c r="C35" s="54" t="str">
        <f>IF($B35&lt;&gt;"",VLOOKUP($B35,Alla_anmälda,5),"")</f>
        <v/>
      </c>
      <c r="D35" s="55"/>
      <c r="E35" s="56"/>
      <c r="F35" s="57"/>
      <c r="G35" s="57"/>
      <c r="H35" s="54" t="s">
        <v>79</v>
      </c>
      <c r="I35" s="53"/>
      <c r="J35" s="54" t="str">
        <f>IF($I35&lt;&gt;"",VLOOKUP($I35,Alla_anmälda,5),"")</f>
        <v/>
      </c>
      <c r="K35" s="55"/>
      <c r="L35" s="56"/>
      <c r="M35" s="57"/>
      <c r="N35" s="58"/>
    </row>
    <row r="36" spans="1:14" s="7" customFormat="1" ht="25" hidden="1" customHeight="1" thickTop="1" thickBot="1" x14ac:dyDescent="0.2">
      <c r="A36" s="1" t="s">
        <v>91</v>
      </c>
      <c r="B36" s="11"/>
      <c r="C36" s="34" t="s">
        <v>72</v>
      </c>
      <c r="D36" s="35"/>
      <c r="E36" s="35"/>
      <c r="F36" s="36"/>
      <c r="G36" s="36"/>
      <c r="H36" s="7" t="s">
        <v>91</v>
      </c>
      <c r="I36" s="11"/>
      <c r="J36" s="34" t="s">
        <v>87</v>
      </c>
      <c r="K36" s="35"/>
      <c r="L36" s="35"/>
      <c r="M36" s="37"/>
      <c r="N36" s="37"/>
    </row>
    <row r="37" spans="1:14" ht="25" hidden="1" customHeight="1" thickTop="1" x14ac:dyDescent="0.15">
      <c r="A37" s="38" t="s">
        <v>76</v>
      </c>
      <c r="B37" s="39"/>
      <c r="C37" s="40" t="str">
        <f>IF($B37&lt;&gt;"",VLOOKUP($B37,Alla_anmälda,5),"")</f>
        <v/>
      </c>
      <c r="D37" s="41"/>
      <c r="E37" s="42"/>
      <c r="F37" s="43"/>
      <c r="G37" s="43"/>
      <c r="H37" s="40" t="s">
        <v>76</v>
      </c>
      <c r="I37" s="39"/>
      <c r="J37" s="40" t="str">
        <f>IF($I37&lt;&gt;"",VLOOKUP($I37,Alla_anmälda,5),"")</f>
        <v/>
      </c>
      <c r="K37" s="41"/>
      <c r="L37" s="42"/>
      <c r="M37" s="43"/>
      <c r="N37" s="44"/>
    </row>
    <row r="38" spans="1:14" ht="25" hidden="1" customHeight="1" x14ac:dyDescent="0.15">
      <c r="A38" s="45" t="s">
        <v>77</v>
      </c>
      <c r="B38" s="46"/>
      <c r="C38" s="47" t="str">
        <f>IF($B38&lt;&gt;"",VLOOKUP($B38,Alla_anmälda,5),"")</f>
        <v/>
      </c>
      <c r="D38" s="48"/>
      <c r="E38" s="49"/>
      <c r="F38" s="50"/>
      <c r="G38" s="50"/>
      <c r="H38" s="47" t="s">
        <v>77</v>
      </c>
      <c r="I38" s="46"/>
      <c r="J38" s="47" t="str">
        <f>IF($I38&lt;&gt;"",VLOOKUP($I38,Alla_anmälda,5),"")</f>
        <v/>
      </c>
      <c r="K38" s="48"/>
      <c r="L38" s="49"/>
      <c r="M38" s="50"/>
      <c r="N38" s="51"/>
    </row>
    <row r="39" spans="1:14" ht="25" hidden="1" customHeight="1" x14ac:dyDescent="0.15">
      <c r="A39" s="45" t="s">
        <v>78</v>
      </c>
      <c r="B39" s="46"/>
      <c r="C39" s="47" t="str">
        <f>IF($B39&lt;&gt;"",VLOOKUP($B39,Alla_anmälda,5),"")</f>
        <v/>
      </c>
      <c r="D39" s="48"/>
      <c r="E39" s="49"/>
      <c r="F39" s="50"/>
      <c r="G39" s="50"/>
      <c r="H39" s="47" t="s">
        <v>78</v>
      </c>
      <c r="I39" s="46"/>
      <c r="J39" s="47" t="str">
        <f>IF($I39&lt;&gt;"",VLOOKUP($I39,Alla_anmälda,5),"")</f>
        <v/>
      </c>
      <c r="K39" s="48"/>
      <c r="L39" s="49"/>
      <c r="M39" s="50"/>
      <c r="N39" s="51"/>
    </row>
    <row r="40" spans="1:14" ht="25" hidden="1" customHeight="1" thickBot="1" x14ac:dyDescent="0.2">
      <c r="A40" s="52" t="s">
        <v>79</v>
      </c>
      <c r="B40" s="53"/>
      <c r="C40" s="54" t="str">
        <f>IF($B40&lt;&gt;"",VLOOKUP($B40,Alla_anmälda,5),"")</f>
        <v/>
      </c>
      <c r="D40" s="55"/>
      <c r="E40" s="56"/>
      <c r="F40" s="57"/>
      <c r="G40" s="57"/>
      <c r="H40" s="54" t="s">
        <v>79</v>
      </c>
      <c r="I40" s="53"/>
      <c r="J40" s="54" t="str">
        <f>IF($I40&lt;&gt;"",VLOOKUP($I40,Alla_anmälda,5),"")</f>
        <v/>
      </c>
      <c r="K40" s="55"/>
      <c r="L40" s="56"/>
      <c r="M40" s="57"/>
      <c r="N40" s="58"/>
    </row>
    <row r="41" spans="1:14" s="7" customFormat="1" ht="25" hidden="1" customHeight="1" thickTop="1" thickBot="1" x14ac:dyDescent="0.2">
      <c r="A41" s="1" t="s">
        <v>91</v>
      </c>
      <c r="B41" s="11"/>
      <c r="C41" s="34" t="s">
        <v>72</v>
      </c>
      <c r="D41" s="35"/>
      <c r="E41" s="35"/>
      <c r="F41" s="36"/>
      <c r="G41" s="36"/>
      <c r="H41" s="7" t="s">
        <v>91</v>
      </c>
      <c r="I41" s="11"/>
      <c r="J41" s="34" t="s">
        <v>87</v>
      </c>
      <c r="K41" s="35"/>
      <c r="L41" s="35"/>
      <c r="M41" s="37"/>
      <c r="N41" s="37"/>
    </row>
    <row r="42" spans="1:14" ht="25" hidden="1" customHeight="1" thickTop="1" x14ac:dyDescent="0.15">
      <c r="A42" s="38" t="s">
        <v>76</v>
      </c>
      <c r="B42" s="39"/>
      <c r="C42" s="40" t="str">
        <f>IF($B42&lt;&gt;"",VLOOKUP($B42,Alla_anmälda,5),"")</f>
        <v/>
      </c>
      <c r="D42" s="41"/>
      <c r="E42" s="42"/>
      <c r="F42" s="43"/>
      <c r="G42" s="43"/>
      <c r="H42" s="40" t="s">
        <v>76</v>
      </c>
      <c r="I42" s="39"/>
      <c r="J42" s="40" t="str">
        <f>IF($I42&lt;&gt;"",VLOOKUP($I42,Alla_anmälda,5),"")</f>
        <v/>
      </c>
      <c r="K42" s="41"/>
      <c r="L42" s="42"/>
      <c r="M42" s="43"/>
      <c r="N42" s="44"/>
    </row>
    <row r="43" spans="1:14" ht="25" hidden="1" customHeight="1" x14ac:dyDescent="0.15">
      <c r="A43" s="45" t="s">
        <v>77</v>
      </c>
      <c r="B43" s="46"/>
      <c r="C43" s="47" t="str">
        <f>IF($B43&lt;&gt;"",VLOOKUP($B43,Alla_anmälda,5),"")</f>
        <v/>
      </c>
      <c r="D43" s="48"/>
      <c r="E43" s="49"/>
      <c r="F43" s="50"/>
      <c r="G43" s="50"/>
      <c r="H43" s="47" t="s">
        <v>77</v>
      </c>
      <c r="I43" s="46"/>
      <c r="J43" s="47" t="str">
        <f>IF($I43&lt;&gt;"",VLOOKUP($I43,Alla_anmälda,5),"")</f>
        <v/>
      </c>
      <c r="K43" s="48"/>
      <c r="L43" s="49"/>
      <c r="M43" s="50"/>
      <c r="N43" s="51"/>
    </row>
    <row r="44" spans="1:14" ht="25" hidden="1" customHeight="1" x14ac:dyDescent="0.15">
      <c r="A44" s="45" t="s">
        <v>78</v>
      </c>
      <c r="B44" s="46"/>
      <c r="C44" s="47" t="str">
        <f>IF($B44&lt;&gt;"",VLOOKUP($B44,Alla_anmälda,5),"")</f>
        <v/>
      </c>
      <c r="D44" s="48"/>
      <c r="E44" s="49"/>
      <c r="F44" s="50"/>
      <c r="G44" s="50"/>
      <c r="H44" s="47" t="s">
        <v>78</v>
      </c>
      <c r="I44" s="46"/>
      <c r="J44" s="47" t="str">
        <f>IF($I44&lt;&gt;"",VLOOKUP($I44,Alla_anmälda,5),"")</f>
        <v/>
      </c>
      <c r="K44" s="48"/>
      <c r="L44" s="49"/>
      <c r="M44" s="50"/>
      <c r="N44" s="51"/>
    </row>
    <row r="45" spans="1:14" ht="25" hidden="1" customHeight="1" thickBot="1" x14ac:dyDescent="0.2">
      <c r="A45" s="52" t="s">
        <v>79</v>
      </c>
      <c r="B45" s="53"/>
      <c r="C45" s="54" t="str">
        <f>IF($B45&lt;&gt;"",VLOOKUP($B45,Alla_anmälda,5),"")</f>
        <v/>
      </c>
      <c r="D45" s="55"/>
      <c r="E45" s="56"/>
      <c r="F45" s="57"/>
      <c r="G45" s="57"/>
      <c r="H45" s="54" t="s">
        <v>79</v>
      </c>
      <c r="I45" s="53"/>
      <c r="J45" s="54" t="str">
        <f>IF($I45&lt;&gt;"",VLOOKUP($I45,Alla_anmälda,5),"")</f>
        <v/>
      </c>
      <c r="K45" s="55"/>
      <c r="L45" s="56"/>
      <c r="M45" s="57"/>
      <c r="N45" s="58"/>
    </row>
    <row r="46" spans="1:14" ht="25" hidden="1" customHeight="1" thickTop="1" thickBot="1" x14ac:dyDescent="0.2">
      <c r="A46" s="1" t="s">
        <v>91</v>
      </c>
      <c r="B46" s="11"/>
      <c r="C46" s="34"/>
      <c r="D46" s="35"/>
      <c r="E46" s="35"/>
      <c r="F46" s="36"/>
      <c r="G46" s="36"/>
      <c r="H46" s="7"/>
      <c r="I46" s="11"/>
      <c r="J46" s="34"/>
      <c r="K46" s="35"/>
      <c r="L46" s="35"/>
      <c r="M46" s="37"/>
      <c r="N46" s="37"/>
    </row>
    <row r="47" spans="1:14" ht="25" hidden="1" customHeight="1" thickTop="1" x14ac:dyDescent="0.15">
      <c r="A47" s="38" t="s">
        <v>76</v>
      </c>
      <c r="B47" s="39"/>
      <c r="C47" s="40" t="str">
        <f>IF($B47&lt;&gt;"",VLOOKUP($B47,Alla_anmälda,5),"")</f>
        <v/>
      </c>
      <c r="D47" s="41"/>
      <c r="E47" s="42"/>
      <c r="F47" s="43"/>
      <c r="G47" s="43"/>
      <c r="H47" s="40" t="s">
        <v>76</v>
      </c>
      <c r="I47" s="39"/>
      <c r="J47" s="40" t="str">
        <f>IF($I47&lt;&gt;"",VLOOKUP($I47,Alla_anmälda,5),"")</f>
        <v/>
      </c>
      <c r="K47" s="41"/>
      <c r="L47" s="42"/>
      <c r="M47" s="43"/>
      <c r="N47" s="44"/>
    </row>
    <row r="48" spans="1:14" ht="25" hidden="1" customHeight="1" x14ac:dyDescent="0.15">
      <c r="A48" s="45" t="s">
        <v>77</v>
      </c>
      <c r="B48" s="46"/>
      <c r="C48" s="47" t="str">
        <f>IF($B48&lt;&gt;"",VLOOKUP($B48,Alla_anmälda,5),"")</f>
        <v/>
      </c>
      <c r="D48" s="48"/>
      <c r="E48" s="49"/>
      <c r="F48" s="50"/>
      <c r="G48" s="50"/>
      <c r="H48" s="47" t="s">
        <v>77</v>
      </c>
      <c r="I48" s="46"/>
      <c r="J48" s="47" t="str">
        <f>IF($I48&lt;&gt;"",VLOOKUP($I48,Alla_anmälda,5),"")</f>
        <v/>
      </c>
      <c r="K48" s="48"/>
      <c r="L48" s="49"/>
      <c r="M48" s="50"/>
      <c r="N48" s="51"/>
    </row>
    <row r="49" spans="1:14" ht="25" hidden="1" customHeight="1" x14ac:dyDescent="0.15">
      <c r="A49" s="45" t="s">
        <v>78</v>
      </c>
      <c r="B49" s="46"/>
      <c r="C49" s="47" t="str">
        <f>IF($B49&lt;&gt;"",VLOOKUP($B49,Alla_anmälda,5),"")</f>
        <v/>
      </c>
      <c r="D49" s="48"/>
      <c r="E49" s="49"/>
      <c r="F49" s="50"/>
      <c r="G49" s="50"/>
      <c r="H49" s="47" t="s">
        <v>78</v>
      </c>
      <c r="I49" s="46"/>
      <c r="J49" s="47" t="str">
        <f>IF($I49&lt;&gt;"",VLOOKUP($I49,Alla_anmälda,5),"")</f>
        <v/>
      </c>
      <c r="K49" s="48"/>
      <c r="L49" s="49"/>
      <c r="M49" s="50"/>
      <c r="N49" s="51"/>
    </row>
    <row r="50" spans="1:14" ht="25" hidden="1" customHeight="1" thickBot="1" x14ac:dyDescent="0.2">
      <c r="A50" s="52" t="s">
        <v>79</v>
      </c>
      <c r="B50" s="53"/>
      <c r="C50" s="54" t="str">
        <f>IF($B50&lt;&gt;"",VLOOKUP($B50,Alla_anmälda,5),"")</f>
        <v/>
      </c>
      <c r="D50" s="55"/>
      <c r="E50" s="56"/>
      <c r="F50" s="57"/>
      <c r="G50" s="57"/>
      <c r="H50" s="54" t="s">
        <v>79</v>
      </c>
      <c r="I50" s="53"/>
      <c r="J50" s="54" t="str">
        <f>IF($I50&lt;&gt;"",VLOOKUP($I50,Alla_anmälda,5),"")</f>
        <v/>
      </c>
      <c r="K50" s="55"/>
      <c r="L50" s="56"/>
      <c r="M50" s="57"/>
      <c r="N50" s="58"/>
    </row>
    <row r="51" spans="1:14" ht="25" hidden="1" customHeight="1" thickTop="1" thickBot="1" x14ac:dyDescent="0.2">
      <c r="A51" s="1" t="s">
        <v>91</v>
      </c>
      <c r="B51" s="11"/>
      <c r="C51" s="34" t="s">
        <v>72</v>
      </c>
      <c r="D51" s="35"/>
      <c r="E51" s="35"/>
      <c r="F51" s="36"/>
      <c r="G51" s="36"/>
      <c r="H51" s="7" t="s">
        <v>93</v>
      </c>
      <c r="I51" s="11"/>
      <c r="J51" s="34" t="s">
        <v>87</v>
      </c>
      <c r="K51" s="35"/>
      <c r="L51" s="35"/>
      <c r="M51" s="37"/>
      <c r="N51" s="37"/>
    </row>
    <row r="52" spans="1:14" ht="25" hidden="1" customHeight="1" thickTop="1" x14ac:dyDescent="0.15">
      <c r="A52" s="38" t="s">
        <v>76</v>
      </c>
      <c r="B52" s="39"/>
      <c r="C52" s="40" t="str">
        <f>IF($B52&lt;&gt;"",VLOOKUP($B52,Alla_anmälda,5),"")</f>
        <v/>
      </c>
      <c r="D52" s="41"/>
      <c r="E52" s="42"/>
      <c r="F52" s="43"/>
      <c r="G52" s="43"/>
      <c r="H52" s="40" t="s">
        <v>76</v>
      </c>
      <c r="I52" s="39"/>
      <c r="J52" s="40" t="str">
        <f>IF($I52&lt;&gt;"",VLOOKUP($I52,Alla_anmälda,5),"")</f>
        <v/>
      </c>
      <c r="K52" s="41"/>
      <c r="L52" s="42"/>
      <c r="M52" s="43"/>
      <c r="N52" s="44"/>
    </row>
    <row r="53" spans="1:14" ht="25" hidden="1" customHeight="1" x14ac:dyDescent="0.15">
      <c r="A53" s="45" t="s">
        <v>77</v>
      </c>
      <c r="B53" s="46"/>
      <c r="C53" s="47" t="str">
        <f>IF($B53&lt;&gt;"",VLOOKUP($B53,Alla_anmälda,5),"")</f>
        <v/>
      </c>
      <c r="D53" s="48"/>
      <c r="E53" s="49"/>
      <c r="F53" s="50"/>
      <c r="G53" s="50"/>
      <c r="H53" s="47" t="s">
        <v>77</v>
      </c>
      <c r="I53" s="46"/>
      <c r="J53" s="47" t="str">
        <f>IF($I53&lt;&gt;"",VLOOKUP($I53,Alla_anmälda,5),"")</f>
        <v/>
      </c>
      <c r="K53" s="48"/>
      <c r="L53" s="49"/>
      <c r="M53" s="50"/>
      <c r="N53" s="51"/>
    </row>
    <row r="54" spans="1:14" ht="25" hidden="1" customHeight="1" x14ac:dyDescent="0.15">
      <c r="A54" s="45" t="s">
        <v>78</v>
      </c>
      <c r="B54" s="46"/>
      <c r="C54" s="47" t="str">
        <f>IF($B54&lt;&gt;"",VLOOKUP($B54,Alla_anmälda,5),"")</f>
        <v/>
      </c>
      <c r="D54" s="48"/>
      <c r="E54" s="49"/>
      <c r="F54" s="50"/>
      <c r="G54" s="50"/>
      <c r="H54" s="47" t="s">
        <v>78</v>
      </c>
      <c r="I54" s="46"/>
      <c r="J54" s="47" t="str">
        <f>IF($I54&lt;&gt;"",VLOOKUP($I54,Alla_anmälda,5),"")</f>
        <v/>
      </c>
      <c r="K54" s="48"/>
      <c r="L54" s="49"/>
      <c r="M54" s="50"/>
      <c r="N54" s="51"/>
    </row>
    <row r="55" spans="1:14" ht="25" hidden="1" customHeight="1" thickBot="1" x14ac:dyDescent="0.2">
      <c r="A55" s="52" t="s">
        <v>79</v>
      </c>
      <c r="B55" s="53"/>
      <c r="C55" s="54" t="str">
        <f>IF($B55&lt;&gt;"",VLOOKUP($B55,Alla_anmälda,5),"")</f>
        <v/>
      </c>
      <c r="D55" s="55"/>
      <c r="E55" s="56"/>
      <c r="F55" s="57"/>
      <c r="G55" s="57"/>
      <c r="H55" s="54" t="s">
        <v>79</v>
      </c>
      <c r="I55" s="53"/>
      <c r="J55" s="54" t="str">
        <f>IF($I55&lt;&gt;"",VLOOKUP($I55,Alla_anmälda,5),"")</f>
        <v/>
      </c>
      <c r="K55" s="55"/>
      <c r="L55" s="56"/>
      <c r="M55" s="57"/>
      <c r="N55" s="58"/>
    </row>
    <row r="56" spans="1:14" ht="25" hidden="1" customHeight="1" thickTop="1" thickBot="1" x14ac:dyDescent="0.2">
      <c r="A56" s="1" t="s">
        <v>92</v>
      </c>
      <c r="B56" s="11"/>
      <c r="C56" s="34"/>
      <c r="D56" s="35"/>
      <c r="E56" s="35"/>
      <c r="F56" s="36"/>
      <c r="G56" s="36"/>
      <c r="H56" s="7"/>
      <c r="I56" s="11"/>
      <c r="J56" s="34"/>
      <c r="K56" s="35"/>
      <c r="L56" s="35"/>
      <c r="M56" s="37"/>
      <c r="N56" s="37"/>
    </row>
    <row r="57" spans="1:14" ht="25" hidden="1" customHeight="1" thickTop="1" x14ac:dyDescent="0.15">
      <c r="A57" s="38" t="s">
        <v>76</v>
      </c>
      <c r="B57" s="39"/>
      <c r="C57" s="40" t="str">
        <f>IF($B57&lt;&gt;"",VLOOKUP($B57,Alla_anmälda,5),"")</f>
        <v/>
      </c>
      <c r="D57" s="41"/>
      <c r="E57" s="42"/>
      <c r="F57" s="43"/>
      <c r="G57" s="43"/>
      <c r="H57" s="40" t="s">
        <v>76</v>
      </c>
      <c r="I57" s="39"/>
      <c r="J57" s="40" t="str">
        <f>IF($I57&lt;&gt;"",VLOOKUP($I57,Alla_anmälda,5),"")</f>
        <v/>
      </c>
      <c r="K57" s="41"/>
      <c r="L57" s="42"/>
      <c r="M57" s="43"/>
      <c r="N57" s="44"/>
    </row>
    <row r="58" spans="1:14" ht="25" hidden="1" customHeight="1" x14ac:dyDescent="0.15">
      <c r="A58" s="45" t="s">
        <v>77</v>
      </c>
      <c r="B58" s="46"/>
      <c r="C58" s="47" t="str">
        <f>IF($B58&lt;&gt;"",VLOOKUP($B58,Alla_anmälda,5),"")</f>
        <v/>
      </c>
      <c r="D58" s="48"/>
      <c r="E58" s="49"/>
      <c r="F58" s="50"/>
      <c r="G58" s="50"/>
      <c r="H58" s="47" t="s">
        <v>77</v>
      </c>
      <c r="I58" s="46"/>
      <c r="J58" s="47" t="str">
        <f>IF($I58&lt;&gt;"",VLOOKUP($I58,Alla_anmälda,5),"")</f>
        <v/>
      </c>
      <c r="K58" s="48"/>
      <c r="L58" s="49"/>
      <c r="M58" s="50"/>
      <c r="N58" s="51"/>
    </row>
    <row r="59" spans="1:14" ht="25" hidden="1" customHeight="1" x14ac:dyDescent="0.15">
      <c r="A59" s="45" t="s">
        <v>78</v>
      </c>
      <c r="B59" s="46"/>
      <c r="C59" s="47" t="str">
        <f>IF($B59&lt;&gt;"",VLOOKUP($B59,Alla_anmälda,5),"")</f>
        <v/>
      </c>
      <c r="D59" s="48"/>
      <c r="E59" s="49"/>
      <c r="F59" s="50"/>
      <c r="G59" s="50"/>
      <c r="H59" s="47" t="s">
        <v>78</v>
      </c>
      <c r="I59" s="46"/>
      <c r="J59" s="47" t="str">
        <f>IF($I59&lt;&gt;"",VLOOKUP($I59,Alla_anmälda,5),"")</f>
        <v/>
      </c>
      <c r="K59" s="48"/>
      <c r="L59" s="49"/>
      <c r="M59" s="50"/>
      <c r="N59" s="51"/>
    </row>
    <row r="60" spans="1:14" ht="25" hidden="1" customHeight="1" thickBot="1" x14ac:dyDescent="0.2">
      <c r="A60" s="52" t="s">
        <v>79</v>
      </c>
      <c r="B60" s="53"/>
      <c r="C60" s="54" t="str">
        <f>IF($B60&lt;&gt;"",VLOOKUP($B60,Alla_anmälda,5),"")</f>
        <v/>
      </c>
      <c r="D60" s="55"/>
      <c r="E60" s="56"/>
      <c r="F60" s="57"/>
      <c r="G60" s="57"/>
      <c r="H60" s="54" t="s">
        <v>79</v>
      </c>
      <c r="I60" s="53"/>
      <c r="J60" s="54" t="str">
        <f>IF($I60&lt;&gt;"",VLOOKUP($I60,Alla_anmälda,5),"")</f>
        <v/>
      </c>
      <c r="K60" s="55"/>
      <c r="L60" s="56"/>
      <c r="M60" s="57"/>
      <c r="N60" s="58"/>
    </row>
    <row r="61" spans="1:14" ht="25" hidden="1" customHeight="1" thickTop="1" thickBot="1" x14ac:dyDescent="0.2">
      <c r="A61" s="1" t="s">
        <v>94</v>
      </c>
      <c r="B61" s="11"/>
      <c r="C61" s="34"/>
      <c r="D61" s="35"/>
      <c r="E61" s="35"/>
      <c r="F61" s="36"/>
      <c r="G61" s="36"/>
      <c r="H61" s="7"/>
      <c r="I61" s="11"/>
      <c r="J61" s="34"/>
      <c r="K61" s="35"/>
      <c r="L61" s="35"/>
      <c r="M61" s="37"/>
      <c r="N61" s="37"/>
    </row>
    <row r="62" spans="1:14" ht="25" hidden="1" customHeight="1" thickTop="1" x14ac:dyDescent="0.15">
      <c r="A62" s="38" t="s">
        <v>76</v>
      </c>
      <c r="B62" s="39"/>
      <c r="C62" s="40" t="str">
        <f>IF($B62&lt;&gt;"",VLOOKUP($B62,Alla_anmälda,5),"")</f>
        <v/>
      </c>
      <c r="D62" s="41"/>
      <c r="E62" s="42"/>
      <c r="F62" s="43"/>
      <c r="G62" s="43"/>
      <c r="H62" s="40" t="s">
        <v>76</v>
      </c>
      <c r="I62" s="39"/>
      <c r="J62" s="40" t="str">
        <f>IF($I62&lt;&gt;"",VLOOKUP($I62,Alla_anmälda,5),"")</f>
        <v/>
      </c>
      <c r="K62" s="41"/>
      <c r="L62" s="42"/>
      <c r="M62" s="43"/>
      <c r="N62" s="44"/>
    </row>
    <row r="63" spans="1:14" ht="25" hidden="1" customHeight="1" x14ac:dyDescent="0.15">
      <c r="A63" s="45" t="s">
        <v>77</v>
      </c>
      <c r="B63" s="46"/>
      <c r="C63" s="47" t="str">
        <f>IF($B63&lt;&gt;"",VLOOKUP($B63,Alla_anmälda,5),"")</f>
        <v/>
      </c>
      <c r="D63" s="48"/>
      <c r="E63" s="49"/>
      <c r="F63" s="50"/>
      <c r="G63" s="50"/>
      <c r="H63" s="47" t="s">
        <v>77</v>
      </c>
      <c r="I63" s="46"/>
      <c r="J63" s="47" t="str">
        <f>IF($I63&lt;&gt;"",VLOOKUP($I63,Alla_anmälda,5),"")</f>
        <v/>
      </c>
      <c r="K63" s="48"/>
      <c r="L63" s="49"/>
      <c r="M63" s="50"/>
      <c r="N63" s="51"/>
    </row>
    <row r="64" spans="1:14" ht="25" hidden="1" customHeight="1" x14ac:dyDescent="0.15">
      <c r="A64" s="45" t="s">
        <v>78</v>
      </c>
      <c r="B64" s="46"/>
      <c r="C64" s="47" t="str">
        <f>IF($B64&lt;&gt;"",VLOOKUP($B64,Alla_anmälda,5),"")</f>
        <v/>
      </c>
      <c r="D64" s="48"/>
      <c r="E64" s="49"/>
      <c r="F64" s="50"/>
      <c r="G64" s="50"/>
      <c r="H64" s="47" t="s">
        <v>78</v>
      </c>
      <c r="I64" s="46"/>
      <c r="J64" s="47" t="str">
        <f>IF($I64&lt;&gt;"",VLOOKUP($I64,Alla_anmälda,5),"")</f>
        <v/>
      </c>
      <c r="K64" s="48"/>
      <c r="L64" s="49"/>
      <c r="M64" s="50"/>
      <c r="N64" s="51"/>
    </row>
    <row r="65" spans="1:14" ht="25" hidden="1" customHeight="1" thickBot="1" x14ac:dyDescent="0.2">
      <c r="A65" s="52" t="s">
        <v>79</v>
      </c>
      <c r="B65" s="53"/>
      <c r="C65" s="54" t="str">
        <f>IF($B65&lt;&gt;"",VLOOKUP($B65,Alla_anmälda,5),"")</f>
        <v/>
      </c>
      <c r="D65" s="55"/>
      <c r="E65" s="56"/>
      <c r="F65" s="57"/>
      <c r="G65" s="57"/>
      <c r="H65" s="54" t="s">
        <v>79</v>
      </c>
      <c r="I65" s="53"/>
      <c r="J65" s="54" t="str">
        <f>IF($I65&lt;&gt;"",VLOOKUP($I65,Alla_anmälda,5),"")</f>
        <v/>
      </c>
      <c r="K65" s="55"/>
      <c r="L65" s="56"/>
      <c r="M65" s="57"/>
      <c r="N65" s="58"/>
    </row>
    <row r="66" spans="1:14" ht="25" hidden="1" customHeight="1" thickTop="1" thickBot="1" x14ac:dyDescent="0.2">
      <c r="A66" s="1" t="s">
        <v>95</v>
      </c>
      <c r="B66" s="11"/>
      <c r="C66" s="34" t="s">
        <v>72</v>
      </c>
      <c r="D66" s="35"/>
      <c r="E66" s="35"/>
      <c r="F66" s="36"/>
      <c r="G66" s="36"/>
      <c r="H66" s="7" t="s">
        <v>93</v>
      </c>
      <c r="I66" s="11"/>
      <c r="J66" s="34" t="s">
        <v>87</v>
      </c>
      <c r="K66" s="35"/>
      <c r="L66" s="35"/>
      <c r="M66" s="37"/>
      <c r="N66" s="37"/>
    </row>
    <row r="67" spans="1:14" ht="25" hidden="1" customHeight="1" thickTop="1" x14ac:dyDescent="0.15">
      <c r="A67" s="38" t="s">
        <v>76</v>
      </c>
      <c r="B67" s="39"/>
      <c r="C67" s="40" t="str">
        <f>IF($B67&lt;&gt;"",VLOOKUP($B67,Alla_anmälda,5),"")</f>
        <v/>
      </c>
      <c r="D67" s="41"/>
      <c r="E67" s="42"/>
      <c r="F67" s="43"/>
      <c r="G67" s="43"/>
      <c r="H67" s="40" t="s">
        <v>76</v>
      </c>
      <c r="I67" s="39"/>
      <c r="J67" s="40" t="str">
        <f>IF($I67&lt;&gt;"",VLOOKUP($I67,Alla_anmälda,5),"")</f>
        <v/>
      </c>
      <c r="K67" s="41"/>
      <c r="L67" s="42"/>
      <c r="M67" s="43"/>
      <c r="N67" s="44"/>
    </row>
    <row r="68" spans="1:14" ht="25" hidden="1" customHeight="1" x14ac:dyDescent="0.15">
      <c r="A68" s="45" t="s">
        <v>77</v>
      </c>
      <c r="B68" s="46"/>
      <c r="C68" s="47" t="str">
        <f>IF($B68&lt;&gt;"",VLOOKUP($B68,Alla_anmälda,5),"")</f>
        <v/>
      </c>
      <c r="D68" s="48"/>
      <c r="E68" s="49"/>
      <c r="F68" s="50"/>
      <c r="G68" s="50"/>
      <c r="H68" s="47" t="s">
        <v>77</v>
      </c>
      <c r="I68" s="46"/>
      <c r="J68" s="47" t="str">
        <f>IF($I68&lt;&gt;"",VLOOKUP($I68,Alla_anmälda,5),"")</f>
        <v/>
      </c>
      <c r="K68" s="48"/>
      <c r="L68" s="49"/>
      <c r="M68" s="50"/>
      <c r="N68" s="51"/>
    </row>
    <row r="69" spans="1:14" ht="25" hidden="1" customHeight="1" x14ac:dyDescent="0.15">
      <c r="A69" s="45" t="s">
        <v>78</v>
      </c>
      <c r="B69" s="46"/>
      <c r="C69" s="47" t="str">
        <f>IF($B69&lt;&gt;"",VLOOKUP($B69,Alla_anmälda,5),"")</f>
        <v/>
      </c>
      <c r="D69" s="48"/>
      <c r="E69" s="49"/>
      <c r="F69" s="50"/>
      <c r="G69" s="50"/>
      <c r="H69" s="47" t="s">
        <v>78</v>
      </c>
      <c r="I69" s="46"/>
      <c r="J69" s="47" t="str">
        <f>IF($I69&lt;&gt;"",VLOOKUP($I69,Alla_anmälda,5),"")</f>
        <v/>
      </c>
      <c r="K69" s="48"/>
      <c r="L69" s="49"/>
      <c r="M69" s="50"/>
      <c r="N69" s="51"/>
    </row>
    <row r="70" spans="1:14" ht="25" hidden="1" customHeight="1" thickBot="1" x14ac:dyDescent="0.2">
      <c r="A70" s="52" t="s">
        <v>79</v>
      </c>
      <c r="B70" s="53"/>
      <c r="C70" s="54" t="str">
        <f>IF($B70&lt;&gt;"",VLOOKUP($B70,Alla_anmälda,5),"")</f>
        <v/>
      </c>
      <c r="D70" s="55"/>
      <c r="E70" s="56"/>
      <c r="F70" s="57"/>
      <c r="G70" s="57"/>
      <c r="H70" s="54" t="s">
        <v>79</v>
      </c>
      <c r="I70" s="53"/>
      <c r="J70" s="54" t="str">
        <f>IF($I70&lt;&gt;"",VLOOKUP($I70,Alla_anmälda,5),"")</f>
        <v/>
      </c>
      <c r="K70" s="55"/>
      <c r="L70" s="56"/>
      <c r="M70" s="57"/>
      <c r="N70" s="58"/>
    </row>
    <row r="71" spans="1:14" ht="25" hidden="1" customHeight="1" thickTop="1" thickBot="1" x14ac:dyDescent="0.2">
      <c r="A71" s="1" t="s">
        <v>96</v>
      </c>
      <c r="B71" s="11"/>
      <c r="C71" s="34"/>
      <c r="D71" s="35"/>
      <c r="E71" s="35"/>
      <c r="F71" s="36"/>
      <c r="G71" s="36"/>
      <c r="H71" s="7"/>
      <c r="I71" s="11"/>
      <c r="J71" s="34"/>
      <c r="K71" s="35"/>
      <c r="L71" s="35"/>
      <c r="M71" s="37"/>
      <c r="N71" s="37"/>
    </row>
    <row r="72" spans="1:14" ht="25" hidden="1" customHeight="1" thickTop="1" x14ac:dyDescent="0.15">
      <c r="A72" s="38" t="s">
        <v>76</v>
      </c>
      <c r="B72" s="39"/>
      <c r="C72" s="40" t="str">
        <f>IF($B72&lt;&gt;"",VLOOKUP($B72,Alla_anmälda,5),"")</f>
        <v/>
      </c>
      <c r="D72" s="41"/>
      <c r="E72" s="42"/>
      <c r="F72" s="43"/>
      <c r="G72" s="43"/>
      <c r="H72" s="40" t="s">
        <v>76</v>
      </c>
      <c r="I72" s="39"/>
      <c r="J72" s="40" t="str">
        <f>IF($I72&lt;&gt;"",VLOOKUP($I72,Alla_anmälda,5),"")</f>
        <v/>
      </c>
      <c r="K72" s="41"/>
      <c r="L72" s="42"/>
      <c r="M72" s="43"/>
      <c r="N72" s="44"/>
    </row>
    <row r="73" spans="1:14" ht="25" hidden="1" customHeight="1" x14ac:dyDescent="0.15">
      <c r="A73" s="45" t="s">
        <v>77</v>
      </c>
      <c r="B73" s="46"/>
      <c r="C73" s="47" t="str">
        <f>IF($B73&lt;&gt;"",VLOOKUP($B73,Alla_anmälda,5),"")</f>
        <v/>
      </c>
      <c r="D73" s="48"/>
      <c r="E73" s="49"/>
      <c r="F73" s="50"/>
      <c r="G73" s="50"/>
      <c r="H73" s="47" t="s">
        <v>77</v>
      </c>
      <c r="I73" s="46"/>
      <c r="J73" s="47" t="str">
        <f>IF($I73&lt;&gt;"",VLOOKUP($I73,Alla_anmälda,5),"")</f>
        <v/>
      </c>
      <c r="K73" s="48"/>
      <c r="L73" s="49"/>
      <c r="M73" s="50"/>
      <c r="N73" s="51"/>
    </row>
    <row r="74" spans="1:14" ht="25" hidden="1" customHeight="1" x14ac:dyDescent="0.15">
      <c r="A74" s="45" t="s">
        <v>78</v>
      </c>
      <c r="B74" s="46"/>
      <c r="C74" s="47" t="str">
        <f>IF($B74&lt;&gt;"",VLOOKUP($B74,Alla_anmälda,5),"")</f>
        <v/>
      </c>
      <c r="D74" s="48"/>
      <c r="E74" s="49"/>
      <c r="F74" s="50"/>
      <c r="G74" s="50"/>
      <c r="H74" s="47" t="s">
        <v>78</v>
      </c>
      <c r="I74" s="46"/>
      <c r="J74" s="47" t="str">
        <f>IF($I74&lt;&gt;"",VLOOKUP($I74,Alla_anmälda,5),"")</f>
        <v/>
      </c>
      <c r="K74" s="48"/>
      <c r="L74" s="49"/>
      <c r="M74" s="50"/>
      <c r="N74" s="51"/>
    </row>
    <row r="75" spans="1:14" ht="25" hidden="1" customHeight="1" thickBot="1" x14ac:dyDescent="0.2">
      <c r="A75" s="52" t="s">
        <v>79</v>
      </c>
      <c r="B75" s="53"/>
      <c r="C75" s="54" t="str">
        <f>IF($B75&lt;&gt;"",VLOOKUP($B75,Alla_anmälda,5),"")</f>
        <v/>
      </c>
      <c r="D75" s="55"/>
      <c r="E75" s="56"/>
      <c r="F75" s="57"/>
      <c r="G75" s="57"/>
      <c r="H75" s="54" t="s">
        <v>79</v>
      </c>
      <c r="I75" s="53"/>
      <c r="J75" s="54" t="str">
        <f>IF($I75&lt;&gt;"",VLOOKUP($I75,Alla_anmälda,5),"")</f>
        <v/>
      </c>
      <c r="K75" s="55"/>
      <c r="L75" s="56"/>
      <c r="M75" s="57"/>
      <c r="N75" s="58"/>
    </row>
    <row r="76" spans="1:14" ht="25" hidden="1" customHeight="1" thickBot="1" x14ac:dyDescent="0.2">
      <c r="A76" s="1" t="s">
        <v>97</v>
      </c>
      <c r="B76" s="11"/>
      <c r="C76" s="34"/>
      <c r="D76" s="35"/>
      <c r="E76" s="35"/>
      <c r="F76" s="36"/>
      <c r="G76" s="36"/>
      <c r="H76" s="7"/>
      <c r="I76" s="11"/>
      <c r="J76" s="34"/>
      <c r="K76" s="35"/>
      <c r="L76" s="35"/>
      <c r="M76" s="37"/>
      <c r="N76" s="37"/>
    </row>
    <row r="77" spans="1:14" ht="25" hidden="1" customHeight="1" thickTop="1" x14ac:dyDescent="0.15">
      <c r="A77" s="38" t="s">
        <v>76</v>
      </c>
      <c r="B77" s="39"/>
      <c r="C77" s="40" t="str">
        <f>IF($B77&lt;&gt;"",VLOOKUP($B77,Alla_anmälda,5),"")</f>
        <v/>
      </c>
      <c r="D77" s="41"/>
      <c r="E77" s="42"/>
      <c r="F77" s="43"/>
      <c r="G77" s="43"/>
      <c r="H77" s="40" t="s">
        <v>76</v>
      </c>
      <c r="I77" s="39"/>
      <c r="J77" s="40" t="str">
        <f>IF($I77&lt;&gt;"",VLOOKUP($I77,Alla_anmälda,5),"")</f>
        <v/>
      </c>
      <c r="K77" s="41"/>
      <c r="L77" s="42"/>
      <c r="M77" s="43"/>
      <c r="N77" s="44"/>
    </row>
    <row r="78" spans="1:14" ht="25" hidden="1" customHeight="1" x14ac:dyDescent="0.15">
      <c r="A78" s="45" t="s">
        <v>77</v>
      </c>
      <c r="B78" s="46"/>
      <c r="C78" s="47" t="str">
        <f>IF($B78&lt;&gt;"",VLOOKUP($B78,Alla_anmälda,5),"")</f>
        <v/>
      </c>
      <c r="D78" s="48"/>
      <c r="E78" s="49"/>
      <c r="F78" s="50"/>
      <c r="G78" s="50"/>
      <c r="H78" s="47" t="s">
        <v>77</v>
      </c>
      <c r="I78" s="46"/>
      <c r="J78" s="47" t="str">
        <f>IF($I78&lt;&gt;"",VLOOKUP($I78,Alla_anmälda,5),"")</f>
        <v/>
      </c>
      <c r="K78" s="48"/>
      <c r="L78" s="49"/>
      <c r="M78" s="50"/>
      <c r="N78" s="51"/>
    </row>
    <row r="79" spans="1:14" ht="25" hidden="1" customHeight="1" x14ac:dyDescent="0.15">
      <c r="A79" s="45" t="s">
        <v>78</v>
      </c>
      <c r="B79" s="46"/>
      <c r="C79" s="47" t="str">
        <f>IF($B79&lt;&gt;"",VLOOKUP($B79,Alla_anmälda,5),"")</f>
        <v/>
      </c>
      <c r="D79" s="48"/>
      <c r="E79" s="49"/>
      <c r="F79" s="50"/>
      <c r="G79" s="50"/>
      <c r="H79" s="47" t="s">
        <v>78</v>
      </c>
      <c r="I79" s="46"/>
      <c r="J79" s="47" t="str">
        <f>IF($I79&lt;&gt;"",VLOOKUP($I79,Alla_anmälda,5),"")</f>
        <v/>
      </c>
      <c r="K79" s="48"/>
      <c r="L79" s="49"/>
      <c r="M79" s="50"/>
      <c r="N79" s="51"/>
    </row>
    <row r="80" spans="1:14" ht="25" hidden="1" customHeight="1" thickBot="1" x14ac:dyDescent="0.2">
      <c r="A80" s="52" t="s">
        <v>79</v>
      </c>
      <c r="B80" s="53"/>
      <c r="C80" s="54" t="str">
        <f>IF($B80&lt;&gt;"",VLOOKUP($B80,Alla_anmälda,5),"")</f>
        <v/>
      </c>
      <c r="D80" s="55"/>
      <c r="E80" s="56"/>
      <c r="F80" s="57"/>
      <c r="G80" s="57"/>
      <c r="H80" s="54" t="s">
        <v>79</v>
      </c>
      <c r="I80" s="53"/>
      <c r="J80" s="54" t="str">
        <f>IF($I80&lt;&gt;"",VLOOKUP($I80,Alla_anmälda,5),"")</f>
        <v/>
      </c>
      <c r="K80" s="55"/>
      <c r="L80" s="56"/>
      <c r="M80" s="57"/>
      <c r="N80" s="58"/>
    </row>
    <row r="81" ht="25" hidden="1" customHeight="1" x14ac:dyDescent="0.15"/>
    <row r="82" ht="25" hidden="1" customHeight="1" x14ac:dyDescent="0.15"/>
    <row r="83" ht="25" hidden="1" customHeight="1" x14ac:dyDescent="0.15"/>
    <row r="84" ht="25" hidden="1" customHeight="1" x14ac:dyDescent="0.15"/>
    <row r="85" ht="25" hidden="1" customHeight="1" x14ac:dyDescent="0.15"/>
    <row r="86" ht="25" customHeight="1" thickTop="1" x14ac:dyDescent="0.15"/>
  </sheetData>
  <printOptions horizontalCentered="1"/>
  <pageMargins left="0.39370078740157483" right="0.39370078740157483" top="0.98425196850393704" bottom="0.39370078740157483" header="0.39370078740157483" footer="0.39370078740157483"/>
  <pageSetup paperSize="9" scale="96" orientation="landscape" verticalDpi="300" r:id="rId1"/>
  <headerFooter alignWithMargins="0">
    <oddHeader>&amp;LWHIPPET RACE&amp;C&amp;12SM 2022 KALMAR
SEMI FINAL HANAR&amp;R&amp;8&amp;F.&amp;A
Page &amp;P (&amp;N)</oddHeader>
  </headerFooter>
  <rowBreaks count="4" manualBreakCount="4">
    <brk id="15" max="65535" man="1"/>
    <brk id="30" max="65535" man="1"/>
    <brk id="45" max="65535" man="1"/>
    <brk id="60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4A00A-C521-0140-9FB5-5E815D257D76}">
  <sheetPr>
    <pageSetUpPr fitToPage="1"/>
  </sheetPr>
  <dimension ref="A1:O80"/>
  <sheetViews>
    <sheetView topLeftCell="A14" zoomScale="200" zoomScaleNormal="100" zoomScaleSheetLayoutView="159" workbookViewId="0">
      <selection activeCell="K81" sqref="K81"/>
    </sheetView>
  </sheetViews>
  <sheetFormatPr baseColWidth="10" defaultColWidth="8.83203125" defaultRowHeight="25" customHeight="1" x14ac:dyDescent="0.15"/>
  <cols>
    <col min="1" max="1" width="3.6640625" style="62" customWidth="1"/>
    <col min="2" max="2" width="6.83203125" style="63" customWidth="1"/>
    <col min="3" max="3" width="31.5" customWidth="1"/>
    <col min="4" max="4" width="7.1640625" style="63" customWidth="1"/>
    <col min="5" max="5" width="4.83203125" style="64" customWidth="1"/>
    <col min="6" max="6" width="4.83203125" style="65" hidden="1" customWidth="1"/>
    <col min="7" max="7" width="11.1640625" style="65" customWidth="1"/>
    <col min="8" max="8" width="3.6640625" customWidth="1"/>
    <col min="9" max="9" width="11" style="63" customWidth="1"/>
    <col min="10" max="10" width="31.5" customWidth="1"/>
    <col min="11" max="11" width="7.1640625" style="63" customWidth="1"/>
    <col min="12" max="12" width="5" style="63" customWidth="1"/>
    <col min="13" max="13" width="5" style="63" hidden="1" customWidth="1"/>
    <col min="14" max="14" width="11.6640625" style="63" customWidth="1"/>
  </cols>
  <sheetData>
    <row r="1" spans="1:15" s="7" customFormat="1" ht="25" hidden="1" customHeight="1" thickBot="1" x14ac:dyDescent="0.2">
      <c r="A1" s="1" t="s">
        <v>153</v>
      </c>
      <c r="B1" s="11"/>
      <c r="C1" s="34" t="s">
        <v>72</v>
      </c>
      <c r="D1" s="35" t="s">
        <v>73</v>
      </c>
      <c r="E1" s="35" t="s">
        <v>83</v>
      </c>
      <c r="F1" s="36" t="s">
        <v>84</v>
      </c>
      <c r="G1" s="36" t="s">
        <v>85</v>
      </c>
      <c r="H1" s="1" t="s">
        <v>154</v>
      </c>
      <c r="I1" s="11"/>
      <c r="J1" s="34" t="s">
        <v>87</v>
      </c>
      <c r="K1" s="35" t="s">
        <v>73</v>
      </c>
      <c r="L1" s="35" t="s">
        <v>83</v>
      </c>
      <c r="M1" s="37" t="s">
        <v>84</v>
      </c>
      <c r="N1" s="37" t="s">
        <v>85</v>
      </c>
    </row>
    <row r="2" spans="1:15" ht="25" hidden="1" customHeight="1" thickTop="1" x14ac:dyDescent="0.15">
      <c r="A2" s="38" t="s">
        <v>76</v>
      </c>
      <c r="B2" s="39"/>
      <c r="C2" s="40" t="str">
        <f>IF($B2&lt;&gt;"",VLOOKUP($B2,Alla_anmälda,5),"")</f>
        <v/>
      </c>
      <c r="D2" s="41"/>
      <c r="E2" s="42"/>
      <c r="F2" s="43"/>
      <c r="G2" s="43"/>
      <c r="H2" s="40" t="s">
        <v>76</v>
      </c>
      <c r="I2" s="39"/>
      <c r="J2" s="40" t="str">
        <f>IF($I2&lt;&gt;"",VLOOKUP($I2,Alla_anmälda,5),"")</f>
        <v/>
      </c>
      <c r="K2" s="41"/>
      <c r="L2" s="42"/>
      <c r="M2" s="43"/>
      <c r="N2" s="44"/>
    </row>
    <row r="3" spans="1:15" ht="25" hidden="1" customHeight="1" x14ac:dyDescent="0.15">
      <c r="A3" s="45" t="s">
        <v>77</v>
      </c>
      <c r="B3" s="46"/>
      <c r="C3" s="47" t="str">
        <f>IF($B3&lt;&gt;"",VLOOKUP($B3,Alla_anmälda,5),"")</f>
        <v/>
      </c>
      <c r="D3" s="48"/>
      <c r="E3" s="49"/>
      <c r="F3" s="50"/>
      <c r="G3" s="50"/>
      <c r="H3" s="47" t="s">
        <v>77</v>
      </c>
      <c r="I3" s="46"/>
      <c r="J3" s="47" t="str">
        <f>IF($I3&lt;&gt;"",VLOOKUP($I3,Alla_anmälda,5),"")</f>
        <v/>
      </c>
      <c r="K3" s="48"/>
      <c r="L3" s="49"/>
      <c r="M3" s="50"/>
      <c r="N3" s="51"/>
    </row>
    <row r="4" spans="1:15" ht="25" hidden="1" customHeight="1" x14ac:dyDescent="0.15">
      <c r="A4" s="45" t="s">
        <v>78</v>
      </c>
      <c r="B4" s="46"/>
      <c r="C4" s="47" t="str">
        <f>IF($B4&lt;&gt;"",VLOOKUP($B4,Alla_anmälda,5),"")</f>
        <v/>
      </c>
      <c r="D4" s="48"/>
      <c r="E4" s="49"/>
      <c r="F4" s="50"/>
      <c r="G4" s="50"/>
      <c r="H4" s="47" t="s">
        <v>78</v>
      </c>
      <c r="I4" s="46"/>
      <c r="J4" s="47" t="str">
        <f>IF($I4&lt;&gt;"",VLOOKUP($I4,Alla_anmälda,5),"")</f>
        <v/>
      </c>
      <c r="K4" s="48"/>
      <c r="L4" s="49"/>
      <c r="M4" s="50"/>
      <c r="N4" s="51"/>
    </row>
    <row r="5" spans="1:15" ht="25" hidden="1" customHeight="1" thickBot="1" x14ac:dyDescent="0.2">
      <c r="A5" s="52" t="s">
        <v>79</v>
      </c>
      <c r="B5" s="53"/>
      <c r="C5" s="54" t="str">
        <f>IF($B5&lt;&gt;"",VLOOKUP($B5,Alla_anmälda,5),"")</f>
        <v/>
      </c>
      <c r="D5" s="55"/>
      <c r="E5" s="56"/>
      <c r="F5" s="57"/>
      <c r="G5" s="57"/>
      <c r="H5" s="54" t="s">
        <v>79</v>
      </c>
      <c r="I5" s="53"/>
      <c r="J5" s="54" t="str">
        <f>IF($I5&lt;&gt;"",VLOOKUP($I5,Alla_anmälda,5),"")</f>
        <v/>
      </c>
      <c r="K5" s="55"/>
      <c r="L5" s="56"/>
      <c r="M5" s="57"/>
      <c r="N5" s="58"/>
      <c r="O5" t="s">
        <v>81</v>
      </c>
    </row>
    <row r="6" spans="1:15" s="7" customFormat="1" ht="25" hidden="1" customHeight="1" thickBot="1" x14ac:dyDescent="0.2">
      <c r="A6" s="1" t="s">
        <v>155</v>
      </c>
      <c r="B6" s="11"/>
      <c r="C6" s="34" t="s">
        <v>72</v>
      </c>
      <c r="D6" s="35"/>
      <c r="E6" s="35"/>
      <c r="F6" s="36"/>
      <c r="G6" s="36"/>
      <c r="H6" s="1" t="s">
        <v>155</v>
      </c>
      <c r="I6" s="11"/>
      <c r="J6" s="34" t="s">
        <v>87</v>
      </c>
      <c r="K6" s="35"/>
      <c r="L6" s="35"/>
      <c r="M6" s="37"/>
      <c r="N6" s="37"/>
    </row>
    <row r="7" spans="1:15" ht="25" hidden="1" customHeight="1" thickTop="1" x14ac:dyDescent="0.15">
      <c r="A7" s="38" t="s">
        <v>76</v>
      </c>
      <c r="B7" s="39"/>
      <c r="C7" s="40" t="str">
        <f>IF($B7&lt;&gt;"",VLOOKUP($B7,Alla_anmälda,5),"")</f>
        <v/>
      </c>
      <c r="D7" s="41"/>
      <c r="E7" s="42"/>
      <c r="F7" s="43"/>
      <c r="G7" s="43"/>
      <c r="H7" s="40" t="s">
        <v>76</v>
      </c>
      <c r="I7" s="39"/>
      <c r="J7" s="40" t="str">
        <f>IF($I7&lt;&gt;"",VLOOKUP($I7,Alla_anmälda,5),"")</f>
        <v/>
      </c>
      <c r="K7" s="41"/>
      <c r="L7" s="42"/>
      <c r="M7" s="43"/>
      <c r="N7" s="44"/>
    </row>
    <row r="8" spans="1:15" ht="25" hidden="1" customHeight="1" x14ac:dyDescent="0.15">
      <c r="A8" s="45" t="s">
        <v>77</v>
      </c>
      <c r="B8" s="46"/>
      <c r="C8" s="47" t="str">
        <f>IF($B8&lt;&gt;"",VLOOKUP($B8,Alla_anmälda,5),"")</f>
        <v/>
      </c>
      <c r="D8" s="48"/>
      <c r="E8" s="49"/>
      <c r="F8" s="50"/>
      <c r="G8" s="50"/>
      <c r="H8" s="47" t="s">
        <v>77</v>
      </c>
      <c r="I8" s="46"/>
      <c r="J8" s="47" t="str">
        <f>IF($I8&lt;&gt;"",VLOOKUP($I8,Alla_anmälda,5),"")</f>
        <v/>
      </c>
      <c r="K8" s="48"/>
      <c r="L8" s="49"/>
      <c r="M8" s="50"/>
      <c r="N8" s="51"/>
    </row>
    <row r="9" spans="1:15" ht="25" hidden="1" customHeight="1" x14ac:dyDescent="0.15">
      <c r="A9" s="45" t="s">
        <v>78</v>
      </c>
      <c r="B9" s="46"/>
      <c r="C9" s="47" t="str">
        <f>IF($B9&lt;&gt;"",VLOOKUP($B9,Alla_anmälda,5),"")</f>
        <v/>
      </c>
      <c r="D9" s="48"/>
      <c r="E9" s="49"/>
      <c r="F9" s="50"/>
      <c r="G9" s="50"/>
      <c r="H9" s="47" t="s">
        <v>78</v>
      </c>
      <c r="I9" s="46"/>
      <c r="J9" s="47" t="str">
        <f>IF($I9&lt;&gt;"",VLOOKUP($I9,Alla_anmälda,5),"")</f>
        <v/>
      </c>
      <c r="K9" s="48"/>
      <c r="L9" s="49"/>
      <c r="M9" s="50"/>
      <c r="N9" s="51"/>
    </row>
    <row r="10" spans="1:15" ht="25" hidden="1" customHeight="1" thickBot="1" x14ac:dyDescent="0.2">
      <c r="A10" s="52" t="s">
        <v>79</v>
      </c>
      <c r="B10" s="53"/>
      <c r="C10" s="54" t="str">
        <f>IF($B10&lt;&gt;"",VLOOKUP($B10,Alla_anmälda,5),"")</f>
        <v/>
      </c>
      <c r="D10" s="55"/>
      <c r="E10" s="56"/>
      <c r="F10" s="57"/>
      <c r="G10" s="57"/>
      <c r="H10" s="54" t="s">
        <v>79</v>
      </c>
      <c r="I10" s="53"/>
      <c r="J10" s="54" t="str">
        <f>IF($I10&lt;&gt;"",VLOOKUP($I10,Alla_anmälda,5),"")</f>
        <v/>
      </c>
      <c r="K10" s="55"/>
      <c r="L10" s="56"/>
      <c r="M10" s="57"/>
      <c r="N10" s="58"/>
    </row>
    <row r="11" spans="1:15" s="7" customFormat="1" ht="25" customHeight="1" thickBot="1" x14ac:dyDescent="0.2">
      <c r="A11" s="1" t="s">
        <v>156</v>
      </c>
      <c r="B11" s="11"/>
      <c r="C11" s="34" t="s">
        <v>72</v>
      </c>
      <c r="D11" s="35"/>
      <c r="E11" s="35"/>
      <c r="F11" s="36"/>
      <c r="G11" s="36"/>
      <c r="H11" s="1" t="s">
        <v>86</v>
      </c>
      <c r="I11" s="11"/>
      <c r="J11" s="34" t="s">
        <v>87</v>
      </c>
      <c r="K11" s="35"/>
      <c r="L11" s="35"/>
      <c r="M11" s="37"/>
      <c r="N11" s="37"/>
    </row>
    <row r="12" spans="1:15" ht="25" customHeight="1" thickTop="1" x14ac:dyDescent="0.15">
      <c r="A12" s="38" t="s">
        <v>76</v>
      </c>
      <c r="B12" s="39">
        <v>15210</v>
      </c>
      <c r="C12" s="40" t="str">
        <f>IF($B12&lt;&gt;"",VLOOKUP($B12,Alla_anmälda,5),"")</f>
        <v>Burningstep´s Arrival At Tea</v>
      </c>
      <c r="D12" s="41">
        <v>10.47</v>
      </c>
      <c r="E12" s="42">
        <v>1</v>
      </c>
      <c r="F12" s="43"/>
      <c r="G12" s="43"/>
      <c r="H12" s="40" t="s">
        <v>76</v>
      </c>
      <c r="I12" s="39">
        <v>1536</v>
      </c>
      <c r="J12" s="40" t="str">
        <f>IF($I12&lt;&gt;"",VLOOKUP($I12,Alla_anmälda,5),"")</f>
        <v>Stars of Enilorac Gaia</v>
      </c>
      <c r="K12" s="41">
        <v>10.76</v>
      </c>
      <c r="L12" s="42">
        <v>3</v>
      </c>
      <c r="M12" s="43"/>
      <c r="N12" s="44"/>
    </row>
    <row r="13" spans="1:15" ht="25" customHeight="1" x14ac:dyDescent="0.15">
      <c r="A13" s="45" t="s">
        <v>77</v>
      </c>
      <c r="B13" s="46">
        <v>1537</v>
      </c>
      <c r="C13" s="47" t="str">
        <f>IF($B13&lt;&gt;"",VLOOKUP($B13,Alla_anmälda,5),"")</f>
        <v>Per-Mobile Golden Star in Black</v>
      </c>
      <c r="D13" s="48">
        <v>10.97</v>
      </c>
      <c r="E13" s="49">
        <v>4</v>
      </c>
      <c r="F13" s="50"/>
      <c r="G13" s="50"/>
      <c r="H13" s="47" t="s">
        <v>77</v>
      </c>
      <c r="I13" s="46">
        <v>1539</v>
      </c>
      <c r="J13" s="47" t="str">
        <f>IF($I13&lt;&gt;"",VLOOKUP($I13,Alla_anmälda,5),"")</f>
        <v>Edda- Fjällbrud</v>
      </c>
      <c r="K13" s="48">
        <v>10.91</v>
      </c>
      <c r="L13" s="49">
        <v>4</v>
      </c>
      <c r="M13" s="50"/>
      <c r="N13" s="51"/>
    </row>
    <row r="14" spans="1:15" ht="25" customHeight="1" x14ac:dyDescent="0.15">
      <c r="A14" s="45" t="s">
        <v>78</v>
      </c>
      <c r="B14" s="46">
        <v>1387</v>
      </c>
      <c r="C14" s="47" t="str">
        <f>IF($B14&lt;&gt;"",VLOOKUP($B14,Alla_anmälda,5),"")</f>
        <v>Crazy Owl's Eva Ger Järnet</v>
      </c>
      <c r="D14" s="48">
        <v>10.6</v>
      </c>
      <c r="E14" s="49">
        <v>2</v>
      </c>
      <c r="F14" s="50"/>
      <c r="G14" s="50"/>
      <c r="H14" s="47" t="s">
        <v>78</v>
      </c>
      <c r="I14" s="46">
        <v>1538</v>
      </c>
      <c r="J14" s="47" t="str">
        <f>IF($I14&lt;&gt;"",VLOOKUP($I14,Alla_anmälda,5),"")</f>
        <v>Sotholmens Unni</v>
      </c>
      <c r="K14" s="48">
        <v>10.74</v>
      </c>
      <c r="L14" s="49">
        <v>2</v>
      </c>
      <c r="M14" s="50"/>
      <c r="N14" s="51"/>
    </row>
    <row r="15" spans="1:15" ht="25" customHeight="1" thickBot="1" x14ac:dyDescent="0.2">
      <c r="A15" s="52" t="s">
        <v>79</v>
      </c>
      <c r="B15" s="53">
        <v>15211</v>
      </c>
      <c r="C15" s="54" t="str">
        <f>IF($B15&lt;&gt;"",VLOOKUP($B15,Alla_anmälda,5),"")</f>
        <v>Star´s of Enilorac Siggy</v>
      </c>
      <c r="D15" s="55">
        <v>10.65</v>
      </c>
      <c r="E15" s="56">
        <v>3</v>
      </c>
      <c r="F15" s="57"/>
      <c r="G15" s="57"/>
      <c r="H15" s="54" t="s">
        <v>79</v>
      </c>
      <c r="I15" s="53">
        <v>1525</v>
      </c>
      <c r="J15" s="54" t="str">
        <f>IF($I15&lt;&gt;"",VLOOKUP($I15,Alla_anmälda,5),"")</f>
        <v>Triporas Turandot</v>
      </c>
      <c r="K15" s="55">
        <v>10.220000000000001</v>
      </c>
      <c r="L15" s="56">
        <v>1</v>
      </c>
      <c r="M15" s="57"/>
      <c r="N15" s="58"/>
    </row>
    <row r="16" spans="1:15" s="7" customFormat="1" ht="25" customHeight="1" thickTop="1" thickBot="1" x14ac:dyDescent="0.2">
      <c r="A16" s="1" t="s">
        <v>157</v>
      </c>
      <c r="B16" s="11"/>
      <c r="C16" s="34" t="s">
        <v>72</v>
      </c>
      <c r="D16" s="35"/>
      <c r="E16" s="35"/>
      <c r="F16" s="36"/>
      <c r="G16" s="36"/>
      <c r="H16" s="1" t="s">
        <v>89</v>
      </c>
      <c r="I16" s="11"/>
      <c r="J16" s="34" t="s">
        <v>87</v>
      </c>
      <c r="K16" s="35"/>
      <c r="L16" s="35"/>
      <c r="M16" s="37"/>
      <c r="N16" s="37"/>
    </row>
    <row r="17" spans="1:14" ht="25" customHeight="1" thickTop="1" x14ac:dyDescent="0.15">
      <c r="A17" s="38" t="s">
        <v>76</v>
      </c>
      <c r="B17" s="39">
        <v>1515</v>
      </c>
      <c r="C17" s="40" t="str">
        <f>IF($B17&lt;&gt;"",VLOOKUP($B17,Alla_anmälda,5),"")</f>
        <v>Raceheart's MB Callidora Black</v>
      </c>
      <c r="D17" s="41">
        <v>10.11</v>
      </c>
      <c r="E17" s="42">
        <v>4</v>
      </c>
      <c r="F17" s="43"/>
      <c r="G17" s="43"/>
      <c r="H17" s="40" t="s">
        <v>76</v>
      </c>
      <c r="I17" s="39">
        <v>1514</v>
      </c>
      <c r="J17" s="40" t="str">
        <f>IF($I17&lt;&gt;"",VLOOKUP($I17,Alla_anmälda,5),"")</f>
        <v>RaceHeart's MB Aayla</v>
      </c>
      <c r="K17" s="41">
        <v>9.69</v>
      </c>
      <c r="L17" s="42">
        <v>2</v>
      </c>
      <c r="M17" s="43"/>
      <c r="N17" s="44"/>
    </row>
    <row r="18" spans="1:14" ht="25" customHeight="1" x14ac:dyDescent="0.15">
      <c r="A18" s="45" t="s">
        <v>77</v>
      </c>
      <c r="B18" s="46">
        <v>14272</v>
      </c>
      <c r="C18" s="47" t="str">
        <f>IF($B18&lt;&gt;"",VLOOKUP($B18,Alla_anmälda,5),"")</f>
        <v>Miraqulix LL Excellent</v>
      </c>
      <c r="D18" s="48">
        <v>10.08</v>
      </c>
      <c r="E18" s="49">
        <v>2</v>
      </c>
      <c r="F18" s="50"/>
      <c r="G18" s="50"/>
      <c r="H18" s="47" t="s">
        <v>77</v>
      </c>
      <c r="I18" s="46">
        <v>1347</v>
      </c>
      <c r="J18" s="47" t="str">
        <f>IF($I18&lt;&gt;"",VLOOKUP($I18,Alla_anmälda,5),"")</f>
        <v>RaceHeart's MB Elisabeth Swann</v>
      </c>
      <c r="K18" s="48">
        <v>10.08</v>
      </c>
      <c r="L18" s="49">
        <v>3</v>
      </c>
      <c r="M18" s="50"/>
      <c r="N18" s="51"/>
    </row>
    <row r="19" spans="1:14" ht="25" customHeight="1" x14ac:dyDescent="0.15">
      <c r="A19" s="45" t="s">
        <v>78</v>
      </c>
      <c r="B19" s="46">
        <v>1543</v>
      </c>
      <c r="C19" s="47" t="str">
        <f>IF($B19&lt;&gt;"",VLOOKUP($B19,Alla_anmälda,5),"")</f>
        <v>Miraqulix LL Expressive</v>
      </c>
      <c r="D19" s="48">
        <v>10.09</v>
      </c>
      <c r="E19" s="49">
        <v>3</v>
      </c>
      <c r="F19" s="50"/>
      <c r="G19" s="50"/>
      <c r="H19" s="47" t="s">
        <v>78</v>
      </c>
      <c r="I19" s="46">
        <v>1513</v>
      </c>
      <c r="J19" s="47" t="str">
        <f>IF($I19&lt;&gt;"",VLOOKUP($I19,Alla_anmälda,5),"")</f>
        <v>Tre Hjärtans Berit</v>
      </c>
      <c r="K19" s="48">
        <v>10.5</v>
      </c>
      <c r="L19" s="49">
        <v>4</v>
      </c>
      <c r="M19" s="50"/>
      <c r="N19" s="51"/>
    </row>
    <row r="20" spans="1:14" ht="25" customHeight="1" thickBot="1" x14ac:dyDescent="0.2">
      <c r="A20" s="52" t="s">
        <v>79</v>
      </c>
      <c r="B20" s="53">
        <v>1516</v>
      </c>
      <c r="C20" s="54" t="str">
        <f>IF($B20&lt;&gt;"",VLOOKUP($B20,Alla_anmälda,5),"")</f>
        <v>RaceHeart's MB Elladora Black</v>
      </c>
      <c r="D20" s="55">
        <v>9.91</v>
      </c>
      <c r="E20" s="56">
        <v>1</v>
      </c>
      <c r="F20" s="57"/>
      <c r="G20" s="57"/>
      <c r="H20" s="54" t="s">
        <v>79</v>
      </c>
      <c r="I20" s="53">
        <v>1534</v>
      </c>
      <c r="J20" s="54" t="str">
        <f>IF($I20&lt;&gt;"",VLOOKUP($I20,Alla_anmälda,5),"")</f>
        <v>RaceHearts MB Marvel</v>
      </c>
      <c r="K20" s="55">
        <v>9.67</v>
      </c>
      <c r="L20" s="56">
        <v>1</v>
      </c>
      <c r="M20" s="57"/>
      <c r="N20" s="58"/>
    </row>
    <row r="21" spans="1:14" s="7" customFormat="1" ht="25" hidden="1" customHeight="1" thickTop="1" thickBot="1" x14ac:dyDescent="0.2">
      <c r="A21" s="1" t="s">
        <v>90</v>
      </c>
      <c r="B21" s="11"/>
      <c r="C21" s="34" t="s">
        <v>72</v>
      </c>
      <c r="D21" s="35"/>
      <c r="E21" s="35"/>
      <c r="F21" s="36"/>
      <c r="G21" s="36"/>
      <c r="H21" s="1" t="s">
        <v>90</v>
      </c>
      <c r="I21" s="11"/>
      <c r="J21" s="34" t="s">
        <v>87</v>
      </c>
      <c r="K21" s="35"/>
      <c r="L21" s="35"/>
      <c r="M21" s="37"/>
      <c r="N21" s="37"/>
    </row>
    <row r="22" spans="1:14" ht="25" hidden="1" customHeight="1" thickTop="1" x14ac:dyDescent="0.15">
      <c r="A22" s="38" t="s">
        <v>76</v>
      </c>
      <c r="B22" s="39"/>
      <c r="C22" s="40" t="str">
        <f>IF($B22&lt;&gt;"",VLOOKUP($B22,Alla_anmälda,5),"")</f>
        <v/>
      </c>
      <c r="D22" s="41"/>
      <c r="E22" s="42"/>
      <c r="F22" s="43"/>
      <c r="G22" s="43"/>
      <c r="H22" s="40" t="s">
        <v>76</v>
      </c>
      <c r="I22" s="39"/>
      <c r="J22" s="40" t="str">
        <f>IF($I22&lt;&gt;"",VLOOKUP($I22,Alla_anmälda,5),"")</f>
        <v/>
      </c>
      <c r="K22" s="41"/>
      <c r="L22" s="42"/>
      <c r="M22" s="43"/>
      <c r="N22" s="44"/>
    </row>
    <row r="23" spans="1:14" ht="25" hidden="1" customHeight="1" x14ac:dyDescent="0.15">
      <c r="A23" s="45" t="s">
        <v>91</v>
      </c>
      <c r="B23" s="46"/>
      <c r="C23" s="47" t="str">
        <f>IF($B23&lt;&gt;"",VLOOKUP($B23,Alla_anmälda,5),"")</f>
        <v/>
      </c>
      <c r="D23" s="48"/>
      <c r="E23" s="49"/>
      <c r="F23" s="50"/>
      <c r="G23" s="50"/>
      <c r="H23" s="47" t="s">
        <v>77</v>
      </c>
      <c r="I23" s="46"/>
      <c r="J23" s="47" t="str">
        <f>IF($I23&lt;&gt;"",VLOOKUP($I23,Alla_anmälda,5),"")</f>
        <v/>
      </c>
      <c r="K23" s="48"/>
      <c r="L23" s="49"/>
      <c r="M23" s="50"/>
      <c r="N23" s="51"/>
    </row>
    <row r="24" spans="1:14" ht="25" hidden="1" customHeight="1" x14ac:dyDescent="0.15">
      <c r="A24" s="45" t="s">
        <v>78</v>
      </c>
      <c r="B24" s="46"/>
      <c r="C24" s="47" t="str">
        <f>IF($B24&lt;&gt;"",VLOOKUP($B24,Alla_anmälda,5),"")</f>
        <v/>
      </c>
      <c r="D24" s="48"/>
      <c r="E24" s="49"/>
      <c r="F24" s="50"/>
      <c r="G24" s="50"/>
      <c r="H24" s="47" t="s">
        <v>78</v>
      </c>
      <c r="I24" s="46"/>
      <c r="J24" s="47" t="str">
        <f>IF($I24&lt;&gt;"",VLOOKUP($I24,Alla_anmälda,5),"")</f>
        <v/>
      </c>
      <c r="K24" s="48"/>
      <c r="L24" s="49"/>
      <c r="M24" s="50"/>
      <c r="N24" s="51"/>
    </row>
    <row r="25" spans="1:14" ht="25" hidden="1" customHeight="1" thickBot="1" x14ac:dyDescent="0.2">
      <c r="A25" s="52" t="s">
        <v>79</v>
      </c>
      <c r="B25" s="53"/>
      <c r="C25" s="54" t="str">
        <f>IF($B25&lt;&gt;"",VLOOKUP($B25,Alla_anmälda,5),"")</f>
        <v/>
      </c>
      <c r="D25" s="55"/>
      <c r="E25" s="56"/>
      <c r="F25" s="57"/>
      <c r="G25" s="57"/>
      <c r="H25" s="54" t="s">
        <v>79</v>
      </c>
      <c r="I25" s="53"/>
      <c r="J25" s="54" t="str">
        <f>IF($I25&lt;&gt;"",VLOOKUP($I25,Alla_anmälda,5),"")</f>
        <v/>
      </c>
      <c r="K25" s="55"/>
      <c r="L25" s="56"/>
      <c r="M25" s="57"/>
      <c r="N25" s="58"/>
    </row>
    <row r="26" spans="1:14" s="7" customFormat="1" ht="25" hidden="1" customHeight="1" thickTop="1" thickBot="1" x14ac:dyDescent="0.2">
      <c r="A26" s="1" t="s">
        <v>91</v>
      </c>
      <c r="B26" s="11"/>
      <c r="C26" s="59" t="s">
        <v>72</v>
      </c>
      <c r="D26" s="35"/>
      <c r="E26" s="35"/>
      <c r="F26" s="36"/>
      <c r="G26" s="36"/>
      <c r="H26" s="7" t="s">
        <v>92</v>
      </c>
      <c r="I26" s="11"/>
      <c r="J26" s="34" t="s">
        <v>87</v>
      </c>
      <c r="K26" s="35"/>
      <c r="L26" s="35"/>
      <c r="M26" s="37"/>
      <c r="N26" s="37"/>
    </row>
    <row r="27" spans="1:14" ht="25" hidden="1" customHeight="1" thickTop="1" x14ac:dyDescent="0.15">
      <c r="A27" s="38" t="s">
        <v>76</v>
      </c>
      <c r="B27" s="39"/>
      <c r="C27" s="60" t="str">
        <f>IF($B27&lt;&gt;"",VLOOKUP($B27,Alla_anmälda,5),"")</f>
        <v/>
      </c>
      <c r="D27" s="41"/>
      <c r="E27" s="42"/>
      <c r="F27" s="43"/>
      <c r="G27" s="43"/>
      <c r="H27" s="40" t="s">
        <v>76</v>
      </c>
      <c r="I27" s="39"/>
      <c r="J27" s="40" t="str">
        <f>IF($I27&lt;&gt;"",VLOOKUP($I27,Alla_anmälda,5),"")</f>
        <v/>
      </c>
      <c r="K27" s="41"/>
      <c r="L27" s="42"/>
      <c r="M27" s="43"/>
      <c r="N27" s="44"/>
    </row>
    <row r="28" spans="1:14" ht="25" hidden="1" customHeight="1" x14ac:dyDescent="0.15">
      <c r="A28" s="45" t="s">
        <v>77</v>
      </c>
      <c r="B28" s="46"/>
      <c r="C28" s="47" t="str">
        <f>IF($B28&lt;&gt;"",VLOOKUP($B28,Alla_anmälda,5),"")</f>
        <v/>
      </c>
      <c r="D28" s="48"/>
      <c r="E28" s="49"/>
      <c r="F28" s="50"/>
      <c r="G28" s="50"/>
      <c r="H28" s="47" t="s">
        <v>77</v>
      </c>
      <c r="I28" s="46"/>
      <c r="J28" s="47" t="str">
        <f>IF($I28&lt;&gt;"",VLOOKUP($I28,Alla_anmälda,5),"")</f>
        <v/>
      </c>
      <c r="K28" s="48"/>
      <c r="L28" s="49"/>
      <c r="M28" s="50"/>
      <c r="N28" s="51"/>
    </row>
    <row r="29" spans="1:14" ht="25" hidden="1" customHeight="1" x14ac:dyDescent="0.15">
      <c r="A29" s="45" t="s">
        <v>78</v>
      </c>
      <c r="B29" s="46"/>
      <c r="C29" s="47" t="str">
        <f>IF($B29&lt;&gt;"",VLOOKUP($B29,Alla_anmälda,5),"")</f>
        <v/>
      </c>
      <c r="D29" s="48"/>
      <c r="E29" s="49"/>
      <c r="F29" s="50"/>
      <c r="G29" s="50"/>
      <c r="H29" s="47" t="s">
        <v>78</v>
      </c>
      <c r="I29" s="46"/>
      <c r="J29" s="47" t="str">
        <f>IF($I29&lt;&gt;"",VLOOKUP($I29,Alla_anmälda,5),"")</f>
        <v/>
      </c>
      <c r="K29" s="48"/>
      <c r="L29" s="49"/>
      <c r="M29" s="50"/>
      <c r="N29" s="61"/>
    </row>
    <row r="30" spans="1:14" ht="25" hidden="1" customHeight="1" thickBot="1" x14ac:dyDescent="0.2">
      <c r="A30" s="52" t="s">
        <v>79</v>
      </c>
      <c r="B30" s="53"/>
      <c r="C30" s="54" t="str">
        <f>IF($B30&lt;&gt;"",VLOOKUP($B30,Alla_anmälda,5),"")</f>
        <v/>
      </c>
      <c r="D30" s="55"/>
      <c r="E30" s="56"/>
      <c r="F30" s="57"/>
      <c r="G30" s="57"/>
      <c r="H30" s="54" t="s">
        <v>79</v>
      </c>
      <c r="I30" s="53"/>
      <c r="J30" s="54" t="str">
        <f>IF($I30&lt;&gt;"",VLOOKUP($I30,Alla_anmälda,5),"")</f>
        <v/>
      </c>
      <c r="K30" s="55"/>
      <c r="L30" s="56"/>
      <c r="M30" s="57"/>
      <c r="N30" s="58"/>
    </row>
    <row r="31" spans="1:14" s="7" customFormat="1" ht="25" hidden="1" customHeight="1" thickTop="1" thickBot="1" x14ac:dyDescent="0.2">
      <c r="A31" s="1" t="s">
        <v>91</v>
      </c>
      <c r="B31" s="11"/>
      <c r="C31" s="59" t="s">
        <v>72</v>
      </c>
      <c r="D31" s="35"/>
      <c r="E31" s="35"/>
      <c r="F31" s="36"/>
      <c r="G31" s="36"/>
      <c r="H31" s="7" t="s">
        <v>91</v>
      </c>
      <c r="I31" s="11"/>
      <c r="J31" s="34" t="s">
        <v>87</v>
      </c>
      <c r="K31" s="35"/>
      <c r="L31" s="35"/>
      <c r="M31" s="37"/>
      <c r="N31" s="37"/>
    </row>
    <row r="32" spans="1:14" ht="25" hidden="1" customHeight="1" thickTop="1" x14ac:dyDescent="0.15">
      <c r="A32" s="38" t="s">
        <v>76</v>
      </c>
      <c r="B32" s="39"/>
      <c r="C32" s="40" t="str">
        <f>IF($B32&lt;&gt;"",VLOOKUP($B32,Alla_anmälda,5),"")</f>
        <v/>
      </c>
      <c r="D32" s="41"/>
      <c r="E32" s="42"/>
      <c r="F32" s="43"/>
      <c r="G32" s="43"/>
      <c r="H32" s="40" t="s">
        <v>76</v>
      </c>
      <c r="I32" s="39"/>
      <c r="J32" s="40" t="str">
        <f>IF($I32&lt;&gt;"",VLOOKUP($I32,Alla_anmälda,5),"")</f>
        <v/>
      </c>
      <c r="K32" s="41"/>
      <c r="L32" s="42"/>
      <c r="M32" s="43"/>
      <c r="N32" s="44"/>
    </row>
    <row r="33" spans="1:14" ht="25" hidden="1" customHeight="1" x14ac:dyDescent="0.15">
      <c r="A33" s="45" t="s">
        <v>77</v>
      </c>
      <c r="B33" s="46"/>
      <c r="C33" s="47" t="str">
        <f>IF($B33&lt;&gt;"",VLOOKUP($B33,Alla_anmälda,5),"")</f>
        <v/>
      </c>
      <c r="D33" s="48"/>
      <c r="E33" s="49"/>
      <c r="F33" s="50"/>
      <c r="G33" s="50"/>
      <c r="H33" s="47" t="s">
        <v>77</v>
      </c>
      <c r="I33" s="46"/>
      <c r="J33" s="47" t="str">
        <f>IF($I33&lt;&gt;"",VLOOKUP($I33,Alla_anmälda,5),"")</f>
        <v/>
      </c>
      <c r="K33" s="48"/>
      <c r="L33" s="49"/>
      <c r="M33" s="50"/>
      <c r="N33" s="51"/>
    </row>
    <row r="34" spans="1:14" ht="25" hidden="1" customHeight="1" x14ac:dyDescent="0.15">
      <c r="A34" s="45" t="s">
        <v>78</v>
      </c>
      <c r="B34" s="46"/>
      <c r="C34" s="47" t="str">
        <f>IF($B34&lt;&gt;"",VLOOKUP($B34,Alla_anmälda,5),"")</f>
        <v/>
      </c>
      <c r="D34" s="48"/>
      <c r="E34" s="49"/>
      <c r="F34" s="50"/>
      <c r="G34" s="50"/>
      <c r="H34" s="47" t="s">
        <v>78</v>
      </c>
      <c r="I34" s="46"/>
      <c r="J34" s="47" t="str">
        <f>IF($I34&lt;&gt;"",VLOOKUP($I34,Alla_anmälda,5),"")</f>
        <v/>
      </c>
      <c r="K34" s="48"/>
      <c r="L34" s="49"/>
      <c r="M34" s="50"/>
      <c r="N34" s="51"/>
    </row>
    <row r="35" spans="1:14" ht="25" hidden="1" customHeight="1" thickBot="1" x14ac:dyDescent="0.2">
      <c r="A35" s="52" t="s">
        <v>79</v>
      </c>
      <c r="B35" s="53"/>
      <c r="C35" s="54" t="str">
        <f>IF($B35&lt;&gt;"",VLOOKUP($B35,Alla_anmälda,5),"")</f>
        <v/>
      </c>
      <c r="D35" s="55"/>
      <c r="E35" s="56"/>
      <c r="F35" s="57"/>
      <c r="G35" s="57"/>
      <c r="H35" s="54" t="s">
        <v>79</v>
      </c>
      <c r="I35" s="53"/>
      <c r="J35" s="54" t="str">
        <f>IF($I35&lt;&gt;"",VLOOKUP($I35,Alla_anmälda,5),"")</f>
        <v/>
      </c>
      <c r="K35" s="55"/>
      <c r="L35" s="56"/>
      <c r="M35" s="57"/>
      <c r="N35" s="58"/>
    </row>
    <row r="36" spans="1:14" s="7" customFormat="1" ht="25" hidden="1" customHeight="1" thickTop="1" thickBot="1" x14ac:dyDescent="0.2">
      <c r="A36" s="1" t="s">
        <v>91</v>
      </c>
      <c r="B36" s="11"/>
      <c r="C36" s="34" t="s">
        <v>72</v>
      </c>
      <c r="D36" s="35"/>
      <c r="E36" s="35"/>
      <c r="F36" s="36"/>
      <c r="G36" s="36"/>
      <c r="H36" s="7" t="s">
        <v>91</v>
      </c>
      <c r="I36" s="11"/>
      <c r="J36" s="34" t="s">
        <v>87</v>
      </c>
      <c r="K36" s="35"/>
      <c r="L36" s="35"/>
      <c r="M36" s="37"/>
      <c r="N36" s="37"/>
    </row>
    <row r="37" spans="1:14" ht="25" hidden="1" customHeight="1" thickTop="1" x14ac:dyDescent="0.15">
      <c r="A37" s="38" t="s">
        <v>76</v>
      </c>
      <c r="B37" s="39"/>
      <c r="C37" s="40" t="str">
        <f>IF($B37&lt;&gt;"",VLOOKUP($B37,Alla_anmälda,5),"")</f>
        <v/>
      </c>
      <c r="D37" s="41"/>
      <c r="E37" s="42"/>
      <c r="F37" s="43"/>
      <c r="G37" s="43"/>
      <c r="H37" s="40" t="s">
        <v>76</v>
      </c>
      <c r="I37" s="39"/>
      <c r="J37" s="40" t="str">
        <f>IF($I37&lt;&gt;"",VLOOKUP($I37,Alla_anmälda,5),"")</f>
        <v/>
      </c>
      <c r="K37" s="41"/>
      <c r="L37" s="42"/>
      <c r="M37" s="43"/>
      <c r="N37" s="44"/>
    </row>
    <row r="38" spans="1:14" ht="25" hidden="1" customHeight="1" x14ac:dyDescent="0.15">
      <c r="A38" s="45" t="s">
        <v>77</v>
      </c>
      <c r="B38" s="46"/>
      <c r="C38" s="47" t="str">
        <f>IF($B38&lt;&gt;"",VLOOKUP($B38,Alla_anmälda,5),"")</f>
        <v/>
      </c>
      <c r="D38" s="48"/>
      <c r="E38" s="49"/>
      <c r="F38" s="50"/>
      <c r="G38" s="50"/>
      <c r="H38" s="47" t="s">
        <v>77</v>
      </c>
      <c r="I38" s="46"/>
      <c r="J38" s="47" t="str">
        <f>IF($I38&lt;&gt;"",VLOOKUP($I38,Alla_anmälda,5),"")</f>
        <v/>
      </c>
      <c r="K38" s="48"/>
      <c r="L38" s="49"/>
      <c r="M38" s="50"/>
      <c r="N38" s="51"/>
    </row>
    <row r="39" spans="1:14" ht="25" hidden="1" customHeight="1" x14ac:dyDescent="0.15">
      <c r="A39" s="45" t="s">
        <v>78</v>
      </c>
      <c r="B39" s="46"/>
      <c r="C39" s="47" t="str">
        <f>IF($B39&lt;&gt;"",VLOOKUP($B39,Alla_anmälda,5),"")</f>
        <v/>
      </c>
      <c r="D39" s="48"/>
      <c r="E39" s="49"/>
      <c r="F39" s="50"/>
      <c r="G39" s="50"/>
      <c r="H39" s="47" t="s">
        <v>78</v>
      </c>
      <c r="I39" s="46"/>
      <c r="J39" s="47" t="str">
        <f>IF($I39&lt;&gt;"",VLOOKUP($I39,Alla_anmälda,5),"")</f>
        <v/>
      </c>
      <c r="K39" s="48"/>
      <c r="L39" s="49"/>
      <c r="M39" s="50"/>
      <c r="N39" s="51"/>
    </row>
    <row r="40" spans="1:14" ht="25" hidden="1" customHeight="1" thickBot="1" x14ac:dyDescent="0.2">
      <c r="A40" s="52" t="s">
        <v>79</v>
      </c>
      <c r="B40" s="53"/>
      <c r="C40" s="54" t="str">
        <f>IF($B40&lt;&gt;"",VLOOKUP($B40,Alla_anmälda,5),"")</f>
        <v/>
      </c>
      <c r="D40" s="55"/>
      <c r="E40" s="56"/>
      <c r="F40" s="57"/>
      <c r="G40" s="57"/>
      <c r="H40" s="54" t="s">
        <v>79</v>
      </c>
      <c r="I40" s="53"/>
      <c r="J40" s="54" t="str">
        <f>IF($I40&lt;&gt;"",VLOOKUP($I40,Alla_anmälda,5),"")</f>
        <v/>
      </c>
      <c r="K40" s="55"/>
      <c r="L40" s="56"/>
      <c r="M40" s="57"/>
      <c r="N40" s="58"/>
    </row>
    <row r="41" spans="1:14" s="7" customFormat="1" ht="25" hidden="1" customHeight="1" thickTop="1" thickBot="1" x14ac:dyDescent="0.2">
      <c r="A41" s="1" t="s">
        <v>91</v>
      </c>
      <c r="B41" s="11"/>
      <c r="C41" s="34" t="s">
        <v>72</v>
      </c>
      <c r="D41" s="35"/>
      <c r="E41" s="35"/>
      <c r="F41" s="36"/>
      <c r="G41" s="36"/>
      <c r="H41" s="7" t="s">
        <v>91</v>
      </c>
      <c r="I41" s="11"/>
      <c r="J41" s="34" t="s">
        <v>87</v>
      </c>
      <c r="K41" s="35"/>
      <c r="L41" s="35"/>
      <c r="M41" s="37"/>
      <c r="N41" s="37"/>
    </row>
    <row r="42" spans="1:14" ht="25" hidden="1" customHeight="1" thickTop="1" x14ac:dyDescent="0.15">
      <c r="A42" s="38" t="s">
        <v>76</v>
      </c>
      <c r="B42" s="39"/>
      <c r="C42" s="40" t="str">
        <f>IF($B42&lt;&gt;"",VLOOKUP($B42,Alla_anmälda,5),"")</f>
        <v/>
      </c>
      <c r="D42" s="41"/>
      <c r="E42" s="42"/>
      <c r="F42" s="43"/>
      <c r="G42" s="43"/>
      <c r="H42" s="40" t="s">
        <v>76</v>
      </c>
      <c r="I42" s="39"/>
      <c r="J42" s="40" t="str">
        <f>IF($I42&lt;&gt;"",VLOOKUP($I42,Alla_anmälda,5),"")</f>
        <v/>
      </c>
      <c r="K42" s="41"/>
      <c r="L42" s="42"/>
      <c r="M42" s="43"/>
      <c r="N42" s="44"/>
    </row>
    <row r="43" spans="1:14" ht="25" hidden="1" customHeight="1" x14ac:dyDescent="0.15">
      <c r="A43" s="45" t="s">
        <v>77</v>
      </c>
      <c r="B43" s="46"/>
      <c r="C43" s="47" t="str">
        <f>IF($B43&lt;&gt;"",VLOOKUP($B43,Alla_anmälda,5),"")</f>
        <v/>
      </c>
      <c r="D43" s="48"/>
      <c r="E43" s="49"/>
      <c r="F43" s="50"/>
      <c r="G43" s="50"/>
      <c r="H43" s="47" t="s">
        <v>77</v>
      </c>
      <c r="I43" s="46"/>
      <c r="J43" s="47" t="str">
        <f>IF($I43&lt;&gt;"",VLOOKUP($I43,Alla_anmälda,5),"")</f>
        <v/>
      </c>
      <c r="K43" s="48"/>
      <c r="L43" s="49"/>
      <c r="M43" s="50"/>
      <c r="N43" s="51"/>
    </row>
    <row r="44" spans="1:14" ht="25" hidden="1" customHeight="1" x14ac:dyDescent="0.15">
      <c r="A44" s="45" t="s">
        <v>78</v>
      </c>
      <c r="B44" s="46"/>
      <c r="C44" s="47" t="str">
        <f>IF($B44&lt;&gt;"",VLOOKUP($B44,Alla_anmälda,5),"")</f>
        <v/>
      </c>
      <c r="D44" s="48"/>
      <c r="E44" s="49"/>
      <c r="F44" s="50"/>
      <c r="G44" s="50"/>
      <c r="H44" s="47" t="s">
        <v>78</v>
      </c>
      <c r="I44" s="46"/>
      <c r="J44" s="47" t="str">
        <f>IF($I44&lt;&gt;"",VLOOKUP($I44,Alla_anmälda,5),"")</f>
        <v/>
      </c>
      <c r="K44" s="48"/>
      <c r="L44" s="49"/>
      <c r="M44" s="50"/>
      <c r="N44" s="51"/>
    </row>
    <row r="45" spans="1:14" ht="25" hidden="1" customHeight="1" thickBot="1" x14ac:dyDescent="0.2">
      <c r="A45" s="52" t="s">
        <v>79</v>
      </c>
      <c r="B45" s="53"/>
      <c r="C45" s="54" t="str">
        <f>IF($B45&lt;&gt;"",VLOOKUP($B45,Alla_anmälda,5),"")</f>
        <v/>
      </c>
      <c r="D45" s="55"/>
      <c r="E45" s="56"/>
      <c r="F45" s="57"/>
      <c r="G45" s="57"/>
      <c r="H45" s="54" t="s">
        <v>79</v>
      </c>
      <c r="I45" s="53"/>
      <c r="J45" s="54" t="str">
        <f>IF($I45&lt;&gt;"",VLOOKUP($I45,Alla_anmälda,5),"")</f>
        <v/>
      </c>
      <c r="K45" s="55"/>
      <c r="L45" s="56"/>
      <c r="M45" s="57"/>
      <c r="N45" s="58"/>
    </row>
    <row r="46" spans="1:14" ht="25" hidden="1" customHeight="1" thickTop="1" thickBot="1" x14ac:dyDescent="0.2">
      <c r="A46" s="1" t="s">
        <v>91</v>
      </c>
      <c r="B46" s="11"/>
      <c r="C46" s="34"/>
      <c r="D46" s="35"/>
      <c r="E46" s="35"/>
      <c r="F46" s="36"/>
      <c r="G46" s="36"/>
      <c r="H46" s="7"/>
      <c r="I46" s="11"/>
      <c r="J46" s="34"/>
      <c r="K46" s="35"/>
      <c r="L46" s="35"/>
      <c r="M46" s="37"/>
      <c r="N46" s="37"/>
    </row>
    <row r="47" spans="1:14" ht="25" hidden="1" customHeight="1" thickTop="1" x14ac:dyDescent="0.15">
      <c r="A47" s="38" t="s">
        <v>76</v>
      </c>
      <c r="B47" s="39"/>
      <c r="C47" s="40" t="str">
        <f>IF($B47&lt;&gt;"",VLOOKUP($B47,Alla_anmälda,5),"")</f>
        <v/>
      </c>
      <c r="D47" s="41"/>
      <c r="E47" s="42"/>
      <c r="F47" s="43"/>
      <c r="G47" s="43"/>
      <c r="H47" s="40" t="s">
        <v>76</v>
      </c>
      <c r="I47" s="39"/>
      <c r="J47" s="40" t="str">
        <f>IF($I47&lt;&gt;"",VLOOKUP($I47,Alla_anmälda,5),"")</f>
        <v/>
      </c>
      <c r="K47" s="41"/>
      <c r="L47" s="42"/>
      <c r="M47" s="43"/>
      <c r="N47" s="44"/>
    </row>
    <row r="48" spans="1:14" ht="25" hidden="1" customHeight="1" x14ac:dyDescent="0.15">
      <c r="A48" s="45" t="s">
        <v>77</v>
      </c>
      <c r="B48" s="46"/>
      <c r="C48" s="47" t="str">
        <f>IF($B48&lt;&gt;"",VLOOKUP($B48,Alla_anmälda,5),"")</f>
        <v/>
      </c>
      <c r="D48" s="48"/>
      <c r="E48" s="49"/>
      <c r="F48" s="50"/>
      <c r="G48" s="50"/>
      <c r="H48" s="47" t="s">
        <v>77</v>
      </c>
      <c r="I48" s="46"/>
      <c r="J48" s="47" t="str">
        <f>IF($I48&lt;&gt;"",VLOOKUP($I48,Alla_anmälda,5),"")</f>
        <v/>
      </c>
      <c r="K48" s="48"/>
      <c r="L48" s="49"/>
      <c r="M48" s="50"/>
      <c r="N48" s="51"/>
    </row>
    <row r="49" spans="1:14" ht="25" hidden="1" customHeight="1" x14ac:dyDescent="0.15">
      <c r="A49" s="45" t="s">
        <v>78</v>
      </c>
      <c r="B49" s="46"/>
      <c r="C49" s="47" t="str">
        <f>IF($B49&lt;&gt;"",VLOOKUP($B49,Alla_anmälda,5),"")</f>
        <v/>
      </c>
      <c r="D49" s="48"/>
      <c r="E49" s="49"/>
      <c r="F49" s="50"/>
      <c r="G49" s="50"/>
      <c r="H49" s="47" t="s">
        <v>78</v>
      </c>
      <c r="I49" s="46"/>
      <c r="J49" s="47" t="str">
        <f>IF($I49&lt;&gt;"",VLOOKUP($I49,Alla_anmälda,5),"")</f>
        <v/>
      </c>
      <c r="K49" s="48"/>
      <c r="L49" s="49"/>
      <c r="M49" s="50"/>
      <c r="N49" s="51"/>
    </row>
    <row r="50" spans="1:14" ht="25" hidden="1" customHeight="1" thickBot="1" x14ac:dyDescent="0.2">
      <c r="A50" s="52" t="s">
        <v>79</v>
      </c>
      <c r="B50" s="53"/>
      <c r="C50" s="54" t="str">
        <f>IF($B50&lt;&gt;"",VLOOKUP($B50,Alla_anmälda,5),"")</f>
        <v/>
      </c>
      <c r="D50" s="55"/>
      <c r="E50" s="56"/>
      <c r="F50" s="57"/>
      <c r="G50" s="57"/>
      <c r="H50" s="54" t="s">
        <v>79</v>
      </c>
      <c r="I50" s="53"/>
      <c r="J50" s="54" t="str">
        <f>IF($I50&lt;&gt;"",VLOOKUP($I50,Alla_anmälda,5),"")</f>
        <v/>
      </c>
      <c r="K50" s="55"/>
      <c r="L50" s="56"/>
      <c r="M50" s="57"/>
      <c r="N50" s="58"/>
    </row>
    <row r="51" spans="1:14" ht="25" hidden="1" customHeight="1" thickTop="1" thickBot="1" x14ac:dyDescent="0.2">
      <c r="A51" s="1" t="s">
        <v>91</v>
      </c>
      <c r="B51" s="11"/>
      <c r="C51" s="34" t="s">
        <v>72</v>
      </c>
      <c r="D51" s="35"/>
      <c r="E51" s="35"/>
      <c r="F51" s="36"/>
      <c r="G51" s="36"/>
      <c r="H51" s="7" t="s">
        <v>93</v>
      </c>
      <c r="I51" s="11"/>
      <c r="J51" s="34" t="s">
        <v>87</v>
      </c>
      <c r="K51" s="35"/>
      <c r="L51" s="35"/>
      <c r="M51" s="37"/>
      <c r="N51" s="37"/>
    </row>
    <row r="52" spans="1:14" ht="25" hidden="1" customHeight="1" thickTop="1" x14ac:dyDescent="0.15">
      <c r="A52" s="38" t="s">
        <v>76</v>
      </c>
      <c r="B52" s="39"/>
      <c r="C52" s="40" t="str">
        <f>IF($B52&lt;&gt;"",VLOOKUP($B52,Alla_anmälda,5),"")</f>
        <v/>
      </c>
      <c r="D52" s="41"/>
      <c r="E52" s="42"/>
      <c r="F52" s="43"/>
      <c r="G52" s="43"/>
      <c r="H52" s="40" t="s">
        <v>76</v>
      </c>
      <c r="I52" s="39"/>
      <c r="J52" s="40" t="str">
        <f>IF($I52&lt;&gt;"",VLOOKUP($I52,Alla_anmälda,5),"")</f>
        <v/>
      </c>
      <c r="K52" s="41"/>
      <c r="L52" s="42"/>
      <c r="M52" s="43"/>
      <c r="N52" s="44"/>
    </row>
    <row r="53" spans="1:14" ht="25" hidden="1" customHeight="1" x14ac:dyDescent="0.15">
      <c r="A53" s="45" t="s">
        <v>77</v>
      </c>
      <c r="B53" s="46"/>
      <c r="C53" s="47" t="str">
        <f>IF($B53&lt;&gt;"",VLOOKUP($B53,Alla_anmälda,5),"")</f>
        <v/>
      </c>
      <c r="D53" s="48"/>
      <c r="E53" s="49"/>
      <c r="F53" s="50"/>
      <c r="G53" s="50"/>
      <c r="H53" s="47" t="s">
        <v>77</v>
      </c>
      <c r="I53" s="46"/>
      <c r="J53" s="47" t="str">
        <f>IF($I53&lt;&gt;"",VLOOKUP($I53,Alla_anmälda,5),"")</f>
        <v/>
      </c>
      <c r="K53" s="48"/>
      <c r="L53" s="49"/>
      <c r="M53" s="50"/>
      <c r="N53" s="51"/>
    </row>
    <row r="54" spans="1:14" ht="25" hidden="1" customHeight="1" x14ac:dyDescent="0.15">
      <c r="A54" s="45" t="s">
        <v>78</v>
      </c>
      <c r="B54" s="46"/>
      <c r="C54" s="47" t="str">
        <f>IF($B54&lt;&gt;"",VLOOKUP($B54,Alla_anmälda,5),"")</f>
        <v/>
      </c>
      <c r="D54" s="48"/>
      <c r="E54" s="49"/>
      <c r="F54" s="50"/>
      <c r="G54" s="50"/>
      <c r="H54" s="47" t="s">
        <v>78</v>
      </c>
      <c r="I54" s="46"/>
      <c r="J54" s="47" t="str">
        <f>IF($I54&lt;&gt;"",VLOOKUP($I54,Alla_anmälda,5),"")</f>
        <v/>
      </c>
      <c r="K54" s="48"/>
      <c r="L54" s="49"/>
      <c r="M54" s="50"/>
      <c r="N54" s="51"/>
    </row>
    <row r="55" spans="1:14" ht="25" hidden="1" customHeight="1" thickBot="1" x14ac:dyDescent="0.2">
      <c r="A55" s="52" t="s">
        <v>79</v>
      </c>
      <c r="B55" s="53"/>
      <c r="C55" s="54" t="str">
        <f>IF($B55&lt;&gt;"",VLOOKUP($B55,Alla_anmälda,5),"")</f>
        <v/>
      </c>
      <c r="D55" s="55"/>
      <c r="E55" s="56"/>
      <c r="F55" s="57"/>
      <c r="G55" s="57"/>
      <c r="H55" s="54" t="s">
        <v>79</v>
      </c>
      <c r="I55" s="53"/>
      <c r="J55" s="54" t="str">
        <f>IF($I55&lt;&gt;"",VLOOKUP($I55,Alla_anmälda,5),"")</f>
        <v/>
      </c>
      <c r="K55" s="55"/>
      <c r="L55" s="56"/>
      <c r="M55" s="57"/>
      <c r="N55" s="58"/>
    </row>
    <row r="56" spans="1:14" ht="25" hidden="1" customHeight="1" thickTop="1" thickBot="1" x14ac:dyDescent="0.2">
      <c r="A56" s="1" t="s">
        <v>92</v>
      </c>
      <c r="B56" s="11"/>
      <c r="C56" s="34"/>
      <c r="D56" s="35"/>
      <c r="E56" s="35"/>
      <c r="F56" s="36"/>
      <c r="G56" s="36"/>
      <c r="H56" s="7"/>
      <c r="I56" s="11"/>
      <c r="J56" s="34"/>
      <c r="K56" s="35"/>
      <c r="L56" s="35"/>
      <c r="M56" s="37"/>
      <c r="N56" s="37"/>
    </row>
    <row r="57" spans="1:14" ht="25" hidden="1" customHeight="1" thickTop="1" x14ac:dyDescent="0.15">
      <c r="A57" s="38" t="s">
        <v>76</v>
      </c>
      <c r="B57" s="39"/>
      <c r="C57" s="40" t="str">
        <f>IF($B57&lt;&gt;"",VLOOKUP($B57,Alla_anmälda,5),"")</f>
        <v/>
      </c>
      <c r="D57" s="41"/>
      <c r="E57" s="42"/>
      <c r="F57" s="43"/>
      <c r="G57" s="43"/>
      <c r="H57" s="40" t="s">
        <v>76</v>
      </c>
      <c r="I57" s="39"/>
      <c r="J57" s="40" t="str">
        <f>IF($I57&lt;&gt;"",VLOOKUP($I57,Alla_anmälda,5),"")</f>
        <v/>
      </c>
      <c r="K57" s="41"/>
      <c r="L57" s="42"/>
      <c r="M57" s="43"/>
      <c r="N57" s="44"/>
    </row>
    <row r="58" spans="1:14" ht="25" hidden="1" customHeight="1" x14ac:dyDescent="0.15">
      <c r="A58" s="45" t="s">
        <v>77</v>
      </c>
      <c r="B58" s="46"/>
      <c r="C58" s="47" t="str">
        <f>IF($B58&lt;&gt;"",VLOOKUP($B58,Alla_anmälda,5),"")</f>
        <v/>
      </c>
      <c r="D58" s="48"/>
      <c r="E58" s="49"/>
      <c r="F58" s="50"/>
      <c r="G58" s="50"/>
      <c r="H58" s="47" t="s">
        <v>77</v>
      </c>
      <c r="I58" s="46"/>
      <c r="J58" s="47" t="str">
        <f>IF($I58&lt;&gt;"",VLOOKUP($I58,Alla_anmälda,5),"")</f>
        <v/>
      </c>
      <c r="K58" s="48"/>
      <c r="L58" s="49"/>
      <c r="M58" s="50"/>
      <c r="N58" s="51"/>
    </row>
    <row r="59" spans="1:14" ht="25" hidden="1" customHeight="1" x14ac:dyDescent="0.15">
      <c r="A59" s="45" t="s">
        <v>78</v>
      </c>
      <c r="B59" s="46"/>
      <c r="C59" s="47" t="str">
        <f>IF($B59&lt;&gt;"",VLOOKUP($B59,Alla_anmälda,5),"")</f>
        <v/>
      </c>
      <c r="D59" s="48"/>
      <c r="E59" s="49"/>
      <c r="F59" s="50"/>
      <c r="G59" s="50"/>
      <c r="H59" s="47" t="s">
        <v>78</v>
      </c>
      <c r="I59" s="46"/>
      <c r="J59" s="47" t="str">
        <f>IF($I59&lt;&gt;"",VLOOKUP($I59,Alla_anmälda,5),"")</f>
        <v/>
      </c>
      <c r="K59" s="48"/>
      <c r="L59" s="49"/>
      <c r="M59" s="50"/>
      <c r="N59" s="51"/>
    </row>
    <row r="60" spans="1:14" ht="25" hidden="1" customHeight="1" thickBot="1" x14ac:dyDescent="0.2">
      <c r="A60" s="52" t="s">
        <v>79</v>
      </c>
      <c r="B60" s="53"/>
      <c r="C60" s="54" t="str">
        <f>IF($B60&lt;&gt;"",VLOOKUP($B60,Alla_anmälda,5),"")</f>
        <v/>
      </c>
      <c r="D60" s="55"/>
      <c r="E60" s="56"/>
      <c r="F60" s="57"/>
      <c r="G60" s="57"/>
      <c r="H60" s="54" t="s">
        <v>79</v>
      </c>
      <c r="I60" s="53"/>
      <c r="J60" s="54" t="str">
        <f>IF($I60&lt;&gt;"",VLOOKUP($I60,Alla_anmälda,5),"")</f>
        <v/>
      </c>
      <c r="K60" s="55"/>
      <c r="L60" s="56"/>
      <c r="M60" s="57"/>
      <c r="N60" s="58"/>
    </row>
    <row r="61" spans="1:14" ht="25" hidden="1" customHeight="1" thickTop="1" thickBot="1" x14ac:dyDescent="0.2">
      <c r="A61" s="1" t="s">
        <v>94</v>
      </c>
      <c r="B61" s="11"/>
      <c r="C61" s="34"/>
      <c r="D61" s="35"/>
      <c r="E61" s="35"/>
      <c r="F61" s="36"/>
      <c r="G61" s="36"/>
      <c r="H61" s="7"/>
      <c r="I61" s="11"/>
      <c r="J61" s="34"/>
      <c r="K61" s="35"/>
      <c r="L61" s="35"/>
      <c r="M61" s="37"/>
      <c r="N61" s="37"/>
    </row>
    <row r="62" spans="1:14" ht="25" hidden="1" customHeight="1" thickTop="1" x14ac:dyDescent="0.15">
      <c r="A62" s="38" t="s">
        <v>76</v>
      </c>
      <c r="B62" s="39"/>
      <c r="C62" s="40" t="str">
        <f>IF($B62&lt;&gt;"",VLOOKUP($B62,Alla_anmälda,5),"")</f>
        <v/>
      </c>
      <c r="D62" s="41"/>
      <c r="E62" s="42"/>
      <c r="F62" s="43"/>
      <c r="G62" s="43"/>
      <c r="H62" s="40" t="s">
        <v>76</v>
      </c>
      <c r="I62" s="39"/>
      <c r="J62" s="40" t="str">
        <f>IF($I62&lt;&gt;"",VLOOKUP($I62,Alla_anmälda,5),"")</f>
        <v/>
      </c>
      <c r="K62" s="41"/>
      <c r="L62" s="42"/>
      <c r="M62" s="43"/>
      <c r="N62" s="44"/>
    </row>
    <row r="63" spans="1:14" ht="25" hidden="1" customHeight="1" x14ac:dyDescent="0.15">
      <c r="A63" s="45" t="s">
        <v>77</v>
      </c>
      <c r="B63" s="46"/>
      <c r="C63" s="47" t="str">
        <f>IF($B63&lt;&gt;"",VLOOKUP($B63,Alla_anmälda,5),"")</f>
        <v/>
      </c>
      <c r="D63" s="48"/>
      <c r="E63" s="49"/>
      <c r="F63" s="50"/>
      <c r="G63" s="50"/>
      <c r="H63" s="47" t="s">
        <v>77</v>
      </c>
      <c r="I63" s="46"/>
      <c r="J63" s="47" t="str">
        <f>IF($I63&lt;&gt;"",VLOOKUP($I63,Alla_anmälda,5),"")</f>
        <v/>
      </c>
      <c r="K63" s="48"/>
      <c r="L63" s="49"/>
      <c r="M63" s="50"/>
      <c r="N63" s="51"/>
    </row>
    <row r="64" spans="1:14" ht="25" hidden="1" customHeight="1" x14ac:dyDescent="0.15">
      <c r="A64" s="45" t="s">
        <v>78</v>
      </c>
      <c r="B64" s="46"/>
      <c r="C64" s="47" t="str">
        <f>IF($B64&lt;&gt;"",VLOOKUP($B64,Alla_anmälda,5),"")</f>
        <v/>
      </c>
      <c r="D64" s="48"/>
      <c r="E64" s="49"/>
      <c r="F64" s="50"/>
      <c r="G64" s="50"/>
      <c r="H64" s="47" t="s">
        <v>78</v>
      </c>
      <c r="I64" s="46"/>
      <c r="J64" s="47" t="str">
        <f>IF($I64&lt;&gt;"",VLOOKUP($I64,Alla_anmälda,5),"")</f>
        <v/>
      </c>
      <c r="K64" s="48"/>
      <c r="L64" s="49"/>
      <c r="M64" s="50"/>
      <c r="N64" s="51"/>
    </row>
    <row r="65" spans="1:14" ht="25" hidden="1" customHeight="1" thickBot="1" x14ac:dyDescent="0.2">
      <c r="A65" s="52" t="s">
        <v>79</v>
      </c>
      <c r="B65" s="53"/>
      <c r="C65" s="54" t="str">
        <f>IF($B65&lt;&gt;"",VLOOKUP($B65,Alla_anmälda,5),"")</f>
        <v/>
      </c>
      <c r="D65" s="55"/>
      <c r="E65" s="56"/>
      <c r="F65" s="57"/>
      <c r="G65" s="57"/>
      <c r="H65" s="54" t="s">
        <v>79</v>
      </c>
      <c r="I65" s="53"/>
      <c r="J65" s="54" t="str">
        <f>IF($I65&lt;&gt;"",VLOOKUP($I65,Alla_anmälda,5),"")</f>
        <v/>
      </c>
      <c r="K65" s="55"/>
      <c r="L65" s="56"/>
      <c r="M65" s="57"/>
      <c r="N65" s="58"/>
    </row>
    <row r="66" spans="1:14" ht="25" hidden="1" customHeight="1" thickTop="1" thickBot="1" x14ac:dyDescent="0.2">
      <c r="A66" s="1" t="s">
        <v>95</v>
      </c>
      <c r="B66" s="11"/>
      <c r="C66" s="34" t="s">
        <v>72</v>
      </c>
      <c r="D66" s="35"/>
      <c r="E66" s="35"/>
      <c r="F66" s="36"/>
      <c r="G66" s="36"/>
      <c r="H66" s="7" t="s">
        <v>93</v>
      </c>
      <c r="I66" s="11"/>
      <c r="J66" s="34" t="s">
        <v>87</v>
      </c>
      <c r="K66" s="35"/>
      <c r="L66" s="35"/>
      <c r="M66" s="37"/>
      <c r="N66" s="37"/>
    </row>
    <row r="67" spans="1:14" ht="25" hidden="1" customHeight="1" thickTop="1" x14ac:dyDescent="0.15">
      <c r="A67" s="38" t="s">
        <v>76</v>
      </c>
      <c r="B67" s="39"/>
      <c r="C67" s="40" t="str">
        <f>IF($B67&lt;&gt;"",VLOOKUP($B67,Alla_anmälda,5),"")</f>
        <v/>
      </c>
      <c r="D67" s="41"/>
      <c r="E67" s="42"/>
      <c r="F67" s="43"/>
      <c r="G67" s="43"/>
      <c r="H67" s="40" t="s">
        <v>76</v>
      </c>
      <c r="I67" s="39"/>
      <c r="J67" s="40" t="str">
        <f>IF($I67&lt;&gt;"",VLOOKUP($I67,Alla_anmälda,5),"")</f>
        <v/>
      </c>
      <c r="K67" s="41"/>
      <c r="L67" s="42"/>
      <c r="M67" s="43"/>
      <c r="N67" s="44"/>
    </row>
    <row r="68" spans="1:14" ht="25" hidden="1" customHeight="1" x14ac:dyDescent="0.15">
      <c r="A68" s="45" t="s">
        <v>77</v>
      </c>
      <c r="B68" s="46"/>
      <c r="C68" s="47" t="str">
        <f>IF($B68&lt;&gt;"",VLOOKUP($B68,Alla_anmälda,5),"")</f>
        <v/>
      </c>
      <c r="D68" s="48"/>
      <c r="E68" s="49"/>
      <c r="F68" s="50"/>
      <c r="G68" s="50"/>
      <c r="H68" s="47" t="s">
        <v>77</v>
      </c>
      <c r="I68" s="46"/>
      <c r="J68" s="47" t="str">
        <f>IF($I68&lt;&gt;"",VLOOKUP($I68,Alla_anmälda,5),"")</f>
        <v/>
      </c>
      <c r="K68" s="48"/>
      <c r="L68" s="49"/>
      <c r="M68" s="50"/>
      <c r="N68" s="51"/>
    </row>
    <row r="69" spans="1:14" ht="25" hidden="1" customHeight="1" x14ac:dyDescent="0.15">
      <c r="A69" s="45" t="s">
        <v>78</v>
      </c>
      <c r="B69" s="46"/>
      <c r="C69" s="47" t="str">
        <f>IF($B69&lt;&gt;"",VLOOKUP($B69,Alla_anmälda,5),"")</f>
        <v/>
      </c>
      <c r="D69" s="48"/>
      <c r="E69" s="49"/>
      <c r="F69" s="50"/>
      <c r="G69" s="50"/>
      <c r="H69" s="47" t="s">
        <v>78</v>
      </c>
      <c r="I69" s="46"/>
      <c r="J69" s="47" t="str">
        <f>IF($I69&lt;&gt;"",VLOOKUP($I69,Alla_anmälda,5),"")</f>
        <v/>
      </c>
      <c r="K69" s="48"/>
      <c r="L69" s="49"/>
      <c r="M69" s="50"/>
      <c r="N69" s="51"/>
    </row>
    <row r="70" spans="1:14" ht="25" hidden="1" customHeight="1" thickBot="1" x14ac:dyDescent="0.2">
      <c r="A70" s="52" t="s">
        <v>79</v>
      </c>
      <c r="B70" s="53"/>
      <c r="C70" s="54" t="str">
        <f>IF($B70&lt;&gt;"",VLOOKUP($B70,Alla_anmälda,5),"")</f>
        <v/>
      </c>
      <c r="D70" s="55"/>
      <c r="E70" s="56"/>
      <c r="F70" s="57"/>
      <c r="G70" s="57"/>
      <c r="H70" s="54" t="s">
        <v>79</v>
      </c>
      <c r="I70" s="53"/>
      <c r="J70" s="54" t="str">
        <f>IF($I70&lt;&gt;"",VLOOKUP($I70,Alla_anmälda,5),"")</f>
        <v/>
      </c>
      <c r="K70" s="55"/>
      <c r="L70" s="56"/>
      <c r="M70" s="57"/>
      <c r="N70" s="58"/>
    </row>
    <row r="71" spans="1:14" ht="25" hidden="1" customHeight="1" thickTop="1" thickBot="1" x14ac:dyDescent="0.2">
      <c r="A71" s="1" t="s">
        <v>96</v>
      </c>
      <c r="B71" s="11"/>
      <c r="C71" s="34"/>
      <c r="D71" s="35"/>
      <c r="E71" s="35"/>
      <c r="F71" s="36"/>
      <c r="G71" s="36"/>
      <c r="H71" s="7"/>
      <c r="I71" s="11"/>
      <c r="J71" s="34"/>
      <c r="K71" s="35"/>
      <c r="L71" s="35"/>
      <c r="M71" s="37"/>
      <c r="N71" s="37"/>
    </row>
    <row r="72" spans="1:14" ht="25" hidden="1" customHeight="1" thickTop="1" x14ac:dyDescent="0.15">
      <c r="A72" s="38" t="s">
        <v>76</v>
      </c>
      <c r="B72" s="39"/>
      <c r="C72" s="40" t="str">
        <f>IF($B72&lt;&gt;"",VLOOKUP($B72,Alla_anmälda,5),"")</f>
        <v/>
      </c>
      <c r="D72" s="41"/>
      <c r="E72" s="42"/>
      <c r="F72" s="43"/>
      <c r="G72" s="43"/>
      <c r="H72" s="40" t="s">
        <v>76</v>
      </c>
      <c r="I72" s="39"/>
      <c r="J72" s="40" t="str">
        <f>IF($I72&lt;&gt;"",VLOOKUP($I72,Alla_anmälda,5),"")</f>
        <v/>
      </c>
      <c r="K72" s="41"/>
      <c r="L72" s="42"/>
      <c r="M72" s="43"/>
      <c r="N72" s="44"/>
    </row>
    <row r="73" spans="1:14" ht="25" hidden="1" customHeight="1" x14ac:dyDescent="0.15">
      <c r="A73" s="45" t="s">
        <v>77</v>
      </c>
      <c r="B73" s="46"/>
      <c r="C73" s="47" t="str">
        <f>IF($B73&lt;&gt;"",VLOOKUP($B73,Alla_anmälda,5),"")</f>
        <v/>
      </c>
      <c r="D73" s="48"/>
      <c r="E73" s="49"/>
      <c r="F73" s="50"/>
      <c r="G73" s="50"/>
      <c r="H73" s="47" t="s">
        <v>77</v>
      </c>
      <c r="I73" s="46"/>
      <c r="J73" s="47" t="str">
        <f>IF($I73&lt;&gt;"",VLOOKUP($I73,Alla_anmälda,5),"")</f>
        <v/>
      </c>
      <c r="K73" s="48"/>
      <c r="L73" s="49"/>
      <c r="M73" s="50"/>
      <c r="N73" s="51"/>
    </row>
    <row r="74" spans="1:14" ht="25" hidden="1" customHeight="1" x14ac:dyDescent="0.15">
      <c r="A74" s="45" t="s">
        <v>78</v>
      </c>
      <c r="B74" s="46"/>
      <c r="C74" s="47" t="str">
        <f>IF($B74&lt;&gt;"",VLOOKUP($B74,Alla_anmälda,5),"")</f>
        <v/>
      </c>
      <c r="D74" s="48"/>
      <c r="E74" s="49"/>
      <c r="F74" s="50"/>
      <c r="G74" s="50"/>
      <c r="H74" s="47" t="s">
        <v>78</v>
      </c>
      <c r="I74" s="46"/>
      <c r="J74" s="47" t="str">
        <f>IF($I74&lt;&gt;"",VLOOKUP($I74,Alla_anmälda,5),"")</f>
        <v/>
      </c>
      <c r="K74" s="48"/>
      <c r="L74" s="49"/>
      <c r="M74" s="50"/>
      <c r="N74" s="51"/>
    </row>
    <row r="75" spans="1:14" ht="25" hidden="1" customHeight="1" thickBot="1" x14ac:dyDescent="0.2">
      <c r="A75" s="52" t="s">
        <v>79</v>
      </c>
      <c r="B75" s="53"/>
      <c r="C75" s="54" t="str">
        <f>IF($B75&lt;&gt;"",VLOOKUP($B75,Alla_anmälda,5),"")</f>
        <v/>
      </c>
      <c r="D75" s="55"/>
      <c r="E75" s="56"/>
      <c r="F75" s="57"/>
      <c r="G75" s="57"/>
      <c r="H75" s="54" t="s">
        <v>79</v>
      </c>
      <c r="I75" s="53"/>
      <c r="J75" s="54" t="str">
        <f>IF($I75&lt;&gt;"",VLOOKUP($I75,Alla_anmälda,5),"")</f>
        <v/>
      </c>
      <c r="K75" s="55"/>
      <c r="L75" s="56"/>
      <c r="M75" s="57"/>
      <c r="N75" s="58"/>
    </row>
    <row r="76" spans="1:14" ht="25" customHeight="1" thickTop="1" thickBot="1" x14ac:dyDescent="0.2">
      <c r="A76" s="1" t="s">
        <v>158</v>
      </c>
      <c r="B76" s="11"/>
      <c r="C76" s="34" t="s">
        <v>72</v>
      </c>
      <c r="D76" s="35"/>
      <c r="E76" s="35"/>
      <c r="F76" s="36"/>
      <c r="G76" s="36"/>
      <c r="H76" s="1" t="s">
        <v>158</v>
      </c>
      <c r="I76" s="11"/>
      <c r="J76" s="34" t="s">
        <v>87</v>
      </c>
      <c r="K76" s="35"/>
      <c r="L76" s="35"/>
      <c r="M76" s="37"/>
      <c r="N76" s="37"/>
    </row>
    <row r="77" spans="1:14" ht="25" customHeight="1" thickTop="1" x14ac:dyDescent="0.15">
      <c r="A77" s="38" t="s">
        <v>76</v>
      </c>
      <c r="B77" s="39">
        <v>1555</v>
      </c>
      <c r="C77" s="40" t="str">
        <f>IF($B77&lt;&gt;"",VLOOKUP($B77,Alla_anmälda,5),"")</f>
        <v>Raceheart´s MB Andromeda Black</v>
      </c>
      <c r="D77" s="41">
        <v>9.6999999999999993</v>
      </c>
      <c r="E77" s="42">
        <v>3</v>
      </c>
      <c r="F77" s="43"/>
      <c r="G77" s="43"/>
      <c r="H77" s="40" t="s">
        <v>76</v>
      </c>
      <c r="I77" s="39">
        <v>15212</v>
      </c>
      <c r="J77" s="40" t="str">
        <f>IF($I77&lt;&gt;"",VLOOKUP($I77,Alla_anmälda,5),"")</f>
        <v>Watch´em Birds Fly High</v>
      </c>
      <c r="K77" s="41">
        <v>9.7799999999999994</v>
      </c>
      <c r="L77" s="42">
        <v>3</v>
      </c>
      <c r="M77" s="43"/>
      <c r="N77" s="44"/>
    </row>
    <row r="78" spans="1:14" ht="25" customHeight="1" x14ac:dyDescent="0.15">
      <c r="A78" s="45" t="s">
        <v>77</v>
      </c>
      <c r="B78" s="46">
        <v>1498</v>
      </c>
      <c r="C78" s="47" t="str">
        <f>IF($B78&lt;&gt;"",VLOOKUP($B78,Alla_anmälda,5),"")</f>
        <v>RaceHeart´s MB Maz</v>
      </c>
      <c r="D78" s="48">
        <v>9.69</v>
      </c>
      <c r="E78" s="49">
        <v>2</v>
      </c>
      <c r="F78" s="50"/>
      <c r="G78" s="50"/>
      <c r="H78" s="47" t="s">
        <v>77</v>
      </c>
      <c r="I78" s="46">
        <v>1420</v>
      </c>
      <c r="J78" s="47" t="str">
        <f>IF($I78&lt;&gt;"",VLOOKUP($I78,Alla_anmälda,5),"")</f>
        <v>Axrace's Angostura</v>
      </c>
      <c r="K78" s="48">
        <v>9.89</v>
      </c>
      <c r="L78" s="49">
        <v>4</v>
      </c>
      <c r="M78" s="50"/>
      <c r="N78" s="51"/>
    </row>
    <row r="79" spans="1:14" ht="25" customHeight="1" x14ac:dyDescent="0.15">
      <c r="A79" s="45" t="s">
        <v>78</v>
      </c>
      <c r="B79" s="46">
        <v>1499</v>
      </c>
      <c r="C79" s="47" t="str">
        <f>IF($B79&lt;&gt;"",VLOOKUP($B79,Alla_anmälda,5),"")</f>
        <v>RaceHeart´s MB Leia</v>
      </c>
      <c r="D79" s="48">
        <v>9.34</v>
      </c>
      <c r="E79" s="49">
        <v>1</v>
      </c>
      <c r="F79" s="50"/>
      <c r="G79" s="50"/>
      <c r="H79" s="47" t="s">
        <v>78</v>
      </c>
      <c r="I79" s="46">
        <v>13320</v>
      </c>
      <c r="J79" s="47" t="str">
        <f>IF($I79&lt;&gt;"",VLOOKUP($I79,Alla_anmälda,5),"")</f>
        <v>Hannemoon HM Rosa Mundi</v>
      </c>
      <c r="K79" s="48">
        <v>9.36</v>
      </c>
      <c r="L79" s="49">
        <v>1</v>
      </c>
      <c r="M79" s="50"/>
      <c r="N79" s="51"/>
    </row>
    <row r="80" spans="1:14" ht="25" customHeight="1" thickBot="1" x14ac:dyDescent="0.2">
      <c r="A80" s="52" t="s">
        <v>79</v>
      </c>
      <c r="B80" s="53">
        <v>1533</v>
      </c>
      <c r="C80" s="54" t="str">
        <f>IF($B80&lt;&gt;"",VLOOKUP($B80,Alla_anmälda,5),"")</f>
        <v>RaceHearts MB Scarlet</v>
      </c>
      <c r="D80" s="55">
        <v>9.9</v>
      </c>
      <c r="E80" s="56">
        <v>4</v>
      </c>
      <c r="F80" s="57"/>
      <c r="G80" s="57"/>
      <c r="H80" s="54" t="s">
        <v>79</v>
      </c>
      <c r="I80" s="53">
        <v>1438</v>
      </c>
      <c r="J80" s="54" t="str">
        <f>IF($I80&lt;&gt;"",VLOOKUP($I80,Alla_anmälda,5),"")</f>
        <v>RaceHearts MB Butterfree</v>
      </c>
      <c r="K80" s="55">
        <v>9.75</v>
      </c>
      <c r="L80" s="56">
        <v>2</v>
      </c>
      <c r="M80" s="57"/>
      <c r="N80" s="58"/>
    </row>
  </sheetData>
  <printOptions horizontalCentered="1"/>
  <pageMargins left="0.39370078740157483" right="0.39370078740157483" top="0.98425196850393704" bottom="0.39370078740157483" header="0.39370078740157483" footer="0.39370078740157483"/>
  <pageSetup paperSize="9" scale="96" orientation="landscape" verticalDpi="300" copies="22" r:id="rId1"/>
  <headerFooter alignWithMargins="0">
    <oddHeader>&amp;LWHIPPET RACE&amp;C&amp;12SM 2022 KALMAR
SEMI FINAL TIKAR &amp;R&amp;8&amp;F.&amp;A
Page &amp;P (&amp;N)</oddHeader>
  </headerFooter>
  <rowBreaks count="4" manualBreakCount="4">
    <brk id="15" max="65535" man="1"/>
    <brk id="30" max="65535" man="1"/>
    <brk id="45" max="65535" man="1"/>
    <brk id="60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EDF2-A59E-4449-BF5D-7F5C3C27E200}">
  <dimension ref="A1:K41"/>
  <sheetViews>
    <sheetView topLeftCell="A33" zoomScale="241" zoomScaleNormal="85" workbookViewId="0">
      <selection activeCell="D41" sqref="D41"/>
    </sheetView>
  </sheetViews>
  <sheetFormatPr baseColWidth="10" defaultColWidth="8.83203125" defaultRowHeight="25" customHeight="1" x14ac:dyDescent="0.15"/>
  <cols>
    <col min="1" max="1" width="3.6640625" style="62" customWidth="1"/>
    <col min="2" max="2" width="7.5" style="63" customWidth="1"/>
    <col min="3" max="3" width="36.5" customWidth="1"/>
    <col min="4" max="4" width="8.5" style="63" customWidth="1"/>
    <col min="5" max="5" width="5.6640625" style="63" customWidth="1"/>
    <col min="6" max="6" width="6.1640625" style="63" hidden="1" customWidth="1"/>
    <col min="7" max="7" width="18" style="63" customWidth="1"/>
    <col min="9" max="9" width="7.6640625" customWidth="1"/>
  </cols>
  <sheetData>
    <row r="1" spans="1:7" s="7" customFormat="1" ht="25" hidden="1" customHeight="1" thickBot="1" x14ac:dyDescent="0.2">
      <c r="A1" s="1" t="s">
        <v>98</v>
      </c>
      <c r="B1" s="11"/>
      <c r="C1" s="66"/>
      <c r="D1" s="35" t="s">
        <v>73</v>
      </c>
      <c r="E1" s="35" t="s">
        <v>83</v>
      </c>
      <c r="F1" s="37" t="s">
        <v>99</v>
      </c>
      <c r="G1" s="37" t="s">
        <v>85</v>
      </c>
    </row>
    <row r="2" spans="1:7" ht="25" hidden="1" customHeight="1" thickTop="1" x14ac:dyDescent="0.15">
      <c r="A2" s="38" t="s">
        <v>76</v>
      </c>
      <c r="B2" s="39"/>
      <c r="C2" s="67" t="str">
        <f>IF($B2&lt;&gt;"",VLOOKUP($B2,Alla_anmälda,5),"")</f>
        <v/>
      </c>
      <c r="D2" s="41"/>
      <c r="E2" s="42"/>
      <c r="F2" s="68"/>
      <c r="G2" s="44"/>
    </row>
    <row r="3" spans="1:7" ht="25" hidden="1" customHeight="1" x14ac:dyDescent="0.15">
      <c r="A3" s="45" t="s">
        <v>77</v>
      </c>
      <c r="B3" s="46"/>
      <c r="C3" s="47" t="str">
        <f>IF($B3&lt;&gt;"",VLOOKUP($B3,Alla_anmälda,5),"")</f>
        <v/>
      </c>
      <c r="D3" s="48"/>
      <c r="E3" s="49"/>
      <c r="F3" s="69"/>
      <c r="G3" s="51"/>
    </row>
    <row r="4" spans="1:7" ht="25" hidden="1" customHeight="1" x14ac:dyDescent="0.15">
      <c r="A4" s="45" t="s">
        <v>78</v>
      </c>
      <c r="B4" s="46"/>
      <c r="C4" s="60" t="str">
        <f>IF($B4&lt;&gt;"",VLOOKUP($B4,Alla_anmälda,5),"")</f>
        <v/>
      </c>
      <c r="D4" s="48"/>
      <c r="E4" s="49"/>
      <c r="F4" s="69"/>
      <c r="G4" s="51"/>
    </row>
    <row r="5" spans="1:7" ht="25" hidden="1" customHeight="1" thickBot="1" x14ac:dyDescent="0.2">
      <c r="A5" s="52" t="s">
        <v>79</v>
      </c>
      <c r="B5" s="53"/>
      <c r="C5" s="54" t="str">
        <f>IF($B5&lt;&gt;"",VLOOKUP($B5,Alla_anmälda,5),"")</f>
        <v/>
      </c>
      <c r="D5" s="55"/>
      <c r="E5" s="56"/>
      <c r="F5" s="70"/>
      <c r="G5" s="58"/>
    </row>
    <row r="6" spans="1:7" s="7" customFormat="1" ht="25" hidden="1" customHeight="1" thickTop="1" thickBot="1" x14ac:dyDescent="0.2">
      <c r="A6" s="1" t="s">
        <v>92</v>
      </c>
      <c r="B6" s="11"/>
      <c r="D6" s="35"/>
      <c r="E6" s="35"/>
      <c r="F6" s="37"/>
      <c r="G6" s="37"/>
    </row>
    <row r="7" spans="1:7" ht="25" hidden="1" customHeight="1" thickTop="1" x14ac:dyDescent="0.15">
      <c r="A7" s="38" t="s">
        <v>76</v>
      </c>
      <c r="B7" s="39"/>
      <c r="C7" s="40" t="str">
        <f>IF($B7&lt;&gt;"",VLOOKUP($B7,Alla_anmälda,5),"")</f>
        <v/>
      </c>
      <c r="D7" s="41"/>
      <c r="E7" s="42"/>
      <c r="F7" s="68"/>
      <c r="G7" s="44"/>
    </row>
    <row r="8" spans="1:7" ht="25" hidden="1" customHeight="1" x14ac:dyDescent="0.15">
      <c r="A8" s="45" t="s">
        <v>77</v>
      </c>
      <c r="B8" s="46"/>
      <c r="C8" s="47" t="str">
        <f>IF($B8&lt;&gt;"",VLOOKUP($B8,Alla_anmälda,5),"")</f>
        <v/>
      </c>
      <c r="D8" s="48"/>
      <c r="E8" s="49"/>
      <c r="F8" s="69"/>
      <c r="G8" s="51"/>
    </row>
    <row r="9" spans="1:7" ht="25" hidden="1" customHeight="1" x14ac:dyDescent="0.15">
      <c r="A9" s="45" t="s">
        <v>78</v>
      </c>
      <c r="B9" s="46"/>
      <c r="C9" s="47" t="str">
        <f>IF($B9&lt;&gt;"",VLOOKUP($B9,Alla_anmälda,5),"")</f>
        <v/>
      </c>
      <c r="D9" s="48"/>
      <c r="E9" s="49"/>
      <c r="F9" s="69"/>
      <c r="G9" s="51"/>
    </row>
    <row r="10" spans="1:7" ht="25" hidden="1" customHeight="1" thickBot="1" x14ac:dyDescent="0.2">
      <c r="A10" s="52" t="s">
        <v>79</v>
      </c>
      <c r="B10" s="53"/>
      <c r="C10" s="54" t="str">
        <f>IF($B10&lt;&gt;"",VLOOKUP($B10,Alla_anmälda,5),"")</f>
        <v/>
      </c>
      <c r="D10" s="55"/>
      <c r="E10" s="56"/>
      <c r="F10" s="70"/>
      <c r="G10" s="58"/>
    </row>
    <row r="11" spans="1:7" s="7" customFormat="1" ht="25" hidden="1" customHeight="1" thickBot="1" x14ac:dyDescent="0.2">
      <c r="A11" s="1" t="s">
        <v>100</v>
      </c>
      <c r="B11" s="11"/>
      <c r="D11" s="35"/>
      <c r="E11" s="35"/>
      <c r="F11" s="37"/>
      <c r="G11" s="37"/>
    </row>
    <row r="12" spans="1:7" ht="25" hidden="1" customHeight="1" thickTop="1" x14ac:dyDescent="0.15">
      <c r="A12" s="38" t="s">
        <v>76</v>
      </c>
      <c r="B12" s="39"/>
      <c r="C12" s="40" t="str">
        <f>IF($B12&lt;&gt;"",VLOOKUP($B12,Alla_anmälda,5),"")</f>
        <v/>
      </c>
      <c r="D12" s="41"/>
      <c r="E12" s="42"/>
      <c r="F12" s="68"/>
      <c r="G12" s="44"/>
    </row>
    <row r="13" spans="1:7" ht="25" hidden="1" customHeight="1" x14ac:dyDescent="0.15">
      <c r="A13" s="45" t="s">
        <v>77</v>
      </c>
      <c r="B13" s="46"/>
      <c r="C13" s="47" t="str">
        <f>IF($B13&lt;&gt;"",VLOOKUP($B13,Alla_anmälda,5),"")</f>
        <v/>
      </c>
      <c r="D13" s="48"/>
      <c r="E13" s="49"/>
      <c r="F13" s="69"/>
      <c r="G13" s="51"/>
    </row>
    <row r="14" spans="1:7" ht="25" hidden="1" customHeight="1" x14ac:dyDescent="0.15">
      <c r="A14" s="45" t="s">
        <v>78</v>
      </c>
      <c r="B14" s="46"/>
      <c r="C14" s="47" t="str">
        <f>IF($B14&lt;&gt;"",VLOOKUP($B14,Alla_anmälda,5),"")</f>
        <v/>
      </c>
      <c r="D14" s="48"/>
      <c r="E14" s="49"/>
      <c r="F14" s="69"/>
      <c r="G14" s="51"/>
    </row>
    <row r="15" spans="1:7" ht="25" hidden="1" customHeight="1" thickBot="1" x14ac:dyDescent="0.2">
      <c r="A15" s="52" t="s">
        <v>79</v>
      </c>
      <c r="B15" s="53"/>
      <c r="C15" s="54" t="str">
        <f>IF($B15&lt;&gt;"",VLOOKUP($B15,Alla_anmälda,5),"")</f>
        <v/>
      </c>
      <c r="D15" s="55"/>
      <c r="E15" s="56"/>
      <c r="F15" s="70"/>
      <c r="G15" s="58"/>
    </row>
    <row r="16" spans="1:7" s="7" customFormat="1" ht="25" customHeight="1" thickBot="1" x14ac:dyDescent="0.2">
      <c r="A16" s="1" t="s">
        <v>101</v>
      </c>
      <c r="B16" s="11"/>
      <c r="D16" s="35"/>
      <c r="E16" s="35"/>
      <c r="F16" s="37"/>
      <c r="G16" s="37"/>
    </row>
    <row r="17" spans="1:7" ht="25" customHeight="1" thickTop="1" x14ac:dyDescent="0.15">
      <c r="A17" s="38" t="s">
        <v>76</v>
      </c>
      <c r="B17" s="39"/>
      <c r="C17" s="40" t="str">
        <f>IF($B17&lt;&gt;"",VLOOKUP($B17,Alla_anmälda,5),"")</f>
        <v/>
      </c>
      <c r="D17" s="41"/>
      <c r="E17" s="42"/>
      <c r="F17" s="68"/>
      <c r="G17" s="44"/>
    </row>
    <row r="18" spans="1:7" ht="25" customHeight="1" x14ac:dyDescent="0.15">
      <c r="A18" s="45" t="s">
        <v>77</v>
      </c>
      <c r="B18" s="46">
        <v>1385</v>
      </c>
      <c r="C18" s="47" t="str">
        <f>IF($B18&lt;&gt;"",VLOOKUP($B18,Alla_anmälda,5),"")</f>
        <v>Crazy Owl's Långväga-Sven</v>
      </c>
      <c r="D18" s="48">
        <v>10.41</v>
      </c>
      <c r="E18" s="49">
        <v>1</v>
      </c>
      <c r="F18" s="69"/>
      <c r="G18" s="51"/>
    </row>
    <row r="19" spans="1:7" ht="25" customHeight="1" x14ac:dyDescent="0.15">
      <c r="A19" s="45" t="s">
        <v>78</v>
      </c>
      <c r="B19" s="46"/>
      <c r="C19" s="47" t="str">
        <f>IF($B19&lt;&gt;"",VLOOKUP($B19,Alla_anmälda,5),"")</f>
        <v/>
      </c>
      <c r="D19" s="48"/>
      <c r="E19" s="49"/>
      <c r="F19" s="69"/>
      <c r="G19" s="51"/>
    </row>
    <row r="20" spans="1:7" ht="25" customHeight="1" thickBot="1" x14ac:dyDescent="0.2">
      <c r="A20" s="52" t="s">
        <v>79</v>
      </c>
      <c r="B20" s="53">
        <v>1362</v>
      </c>
      <c r="C20" s="54" t="str">
        <f>IF($B20&lt;&gt;"",VLOOKUP($B20,Alla_anmälda,5),"")</f>
        <v xml:space="preserve">Goat-Wools Zappa </v>
      </c>
      <c r="D20" s="55">
        <v>10.53</v>
      </c>
      <c r="E20" s="56">
        <v>2</v>
      </c>
      <c r="F20" s="70"/>
      <c r="G20" s="58"/>
    </row>
    <row r="21" spans="1:7" s="7" customFormat="1" ht="25" customHeight="1" thickTop="1" thickBot="1" x14ac:dyDescent="0.2">
      <c r="A21" s="1" t="s">
        <v>102</v>
      </c>
      <c r="B21" s="11"/>
      <c r="D21" s="35"/>
      <c r="E21" s="35"/>
      <c r="F21" s="37"/>
      <c r="G21" s="37"/>
    </row>
    <row r="22" spans="1:7" ht="25" customHeight="1" thickTop="1" x14ac:dyDescent="0.15">
      <c r="A22" s="38" t="s">
        <v>76</v>
      </c>
      <c r="B22" s="39">
        <v>1483</v>
      </c>
      <c r="C22" s="40" t="str">
        <f>IF($B22&lt;&gt;"",VLOOKUP($B22,Alla_anmälda,5),"")</f>
        <v>Miraqulix LL Dark Moon</v>
      </c>
      <c r="D22" s="41">
        <v>10.210000000000001</v>
      </c>
      <c r="E22" s="42">
        <v>3</v>
      </c>
      <c r="F22" s="68"/>
      <c r="G22" s="44"/>
    </row>
    <row r="23" spans="1:7" ht="25" customHeight="1" x14ac:dyDescent="0.15">
      <c r="A23" s="45" t="s">
        <v>77</v>
      </c>
      <c r="B23" s="46">
        <v>1325</v>
      </c>
      <c r="C23" s="47" t="str">
        <f>IF($B23&lt;&gt;"",VLOOKUP($B23,Alla_anmälda,5),"")</f>
        <v>Miraqulix Cullini Beast</v>
      </c>
      <c r="D23" s="48">
        <v>10.54</v>
      </c>
      <c r="E23" s="49">
        <v>4</v>
      </c>
      <c r="F23" s="69"/>
      <c r="G23" s="51"/>
    </row>
    <row r="24" spans="1:7" ht="25" customHeight="1" x14ac:dyDescent="0.15">
      <c r="A24" s="45" t="s">
        <v>78</v>
      </c>
      <c r="B24" s="46">
        <v>1467</v>
      </c>
      <c r="C24" s="47" t="str">
        <f>IF($B24&lt;&gt;"",VLOOKUP($B24,Alla_anmälda,5),"")</f>
        <v>Lionheart v Dia-Robinne</v>
      </c>
      <c r="D24" s="48">
        <v>10.09</v>
      </c>
      <c r="E24" s="49">
        <v>2</v>
      </c>
      <c r="F24" s="69"/>
      <c r="G24" s="51"/>
    </row>
    <row r="25" spans="1:7" ht="25" customHeight="1" thickBot="1" x14ac:dyDescent="0.2">
      <c r="A25" s="52" t="s">
        <v>79</v>
      </c>
      <c r="B25" s="53">
        <v>14270</v>
      </c>
      <c r="C25" s="54" t="str">
        <f>IF($B25&lt;&gt;"",VLOOKUP($B25,Alla_anmälda,5),"")</f>
        <v>Miraqulix LL Extreme</v>
      </c>
      <c r="D25" s="55">
        <v>10</v>
      </c>
      <c r="E25" s="56">
        <v>1</v>
      </c>
      <c r="F25" s="70"/>
      <c r="G25" s="58"/>
    </row>
    <row r="26" spans="1:7" s="7" customFormat="1" ht="22" customHeight="1" thickTop="1" thickBot="1" x14ac:dyDescent="0.2">
      <c r="A26" s="1" t="s">
        <v>103</v>
      </c>
      <c r="B26" s="11"/>
      <c r="D26" s="35"/>
      <c r="E26" s="35"/>
      <c r="F26" s="37"/>
      <c r="G26" s="37"/>
    </row>
    <row r="27" spans="1:7" ht="25" customHeight="1" thickTop="1" x14ac:dyDescent="0.15">
      <c r="A27" s="38" t="s">
        <v>76</v>
      </c>
      <c r="B27" s="39">
        <v>1469</v>
      </c>
      <c r="C27" s="40" t="str">
        <f>IF($B27&lt;&gt;"",VLOOKUP($B27,Alla_anmälda,5),"")</f>
        <v>Tre Hjärtans Birger</v>
      </c>
      <c r="D27" s="41">
        <v>9.89</v>
      </c>
      <c r="E27" s="42">
        <v>3</v>
      </c>
      <c r="F27" s="68"/>
      <c r="G27" s="44"/>
    </row>
    <row r="28" spans="1:7" ht="25" customHeight="1" x14ac:dyDescent="0.15">
      <c r="A28" s="45" t="s">
        <v>77</v>
      </c>
      <c r="B28" s="46">
        <v>1458</v>
      </c>
      <c r="C28" s="47" t="str">
        <f>IF($B28&lt;&gt;"",VLOOKUP($B28,Alla_anmälda,5),"")</f>
        <v>Tre Hjärtans Baztian</v>
      </c>
      <c r="D28" s="48">
        <v>9.91</v>
      </c>
      <c r="E28" s="49">
        <v>4</v>
      </c>
      <c r="F28" s="69"/>
      <c r="G28" s="51"/>
    </row>
    <row r="29" spans="1:7" ht="25" customHeight="1" x14ac:dyDescent="0.15">
      <c r="A29" s="45" t="s">
        <v>78</v>
      </c>
      <c r="B29" s="46">
        <v>1386</v>
      </c>
      <c r="C29" s="47" t="str">
        <f>IF($B29&lt;&gt;"",VLOOKUP($B29,Alla_anmälda,5),"")</f>
        <v>August</v>
      </c>
      <c r="D29" s="48">
        <v>9.8800000000000008</v>
      </c>
      <c r="E29" s="49">
        <v>2</v>
      </c>
      <c r="F29" s="69"/>
      <c r="G29" s="51"/>
    </row>
    <row r="30" spans="1:7" ht="25" customHeight="1" thickBot="1" x14ac:dyDescent="0.2">
      <c r="A30" s="52" t="s">
        <v>79</v>
      </c>
      <c r="B30" s="53">
        <v>1506</v>
      </c>
      <c r="C30" s="54" t="str">
        <f>IF($B30&lt;&gt;"",VLOOKUP($B30,Alla_anmälda,5),"")</f>
        <v>Crazy Owl´s Björn Järnsida</v>
      </c>
      <c r="D30" s="55">
        <v>9.76</v>
      </c>
      <c r="E30" s="56">
        <v>1</v>
      </c>
      <c r="F30" s="70"/>
      <c r="G30" s="58"/>
    </row>
    <row r="31" spans="1:7" s="7" customFormat="1" ht="25" customHeight="1" thickTop="1" thickBot="1" x14ac:dyDescent="0.2">
      <c r="A31" s="1" t="s">
        <v>104</v>
      </c>
      <c r="B31" s="11"/>
      <c r="D31" s="35"/>
      <c r="E31" s="35"/>
      <c r="F31" s="37"/>
      <c r="G31" s="37"/>
    </row>
    <row r="32" spans="1:7" ht="25" customHeight="1" thickTop="1" x14ac:dyDescent="0.15">
      <c r="A32" s="38" t="s">
        <v>76</v>
      </c>
      <c r="B32" s="39">
        <v>1365</v>
      </c>
      <c r="C32" s="40" t="str">
        <f>IF($B32&lt;&gt;"",VLOOKUP($B32,Alla_anmälda,5),"")</f>
        <v>Goat-Wool Zeppelin</v>
      </c>
      <c r="D32" s="41">
        <v>9.7799999999999994</v>
      </c>
      <c r="E32" s="42">
        <v>3</v>
      </c>
      <c r="F32" s="68"/>
      <c r="G32" s="44"/>
    </row>
    <row r="33" spans="1:11" ht="25" customHeight="1" x14ac:dyDescent="0.15">
      <c r="A33" s="45" t="s">
        <v>77</v>
      </c>
      <c r="B33" s="46">
        <v>1511</v>
      </c>
      <c r="C33" s="47" t="str">
        <f>IF($B33&lt;&gt;"",VLOOKUP($B33,Alla_anmälda,5),"")</f>
        <v>Raceheart´s MB Chewbacca</v>
      </c>
      <c r="D33" s="48">
        <v>9.84</v>
      </c>
      <c r="E33" s="49">
        <v>4</v>
      </c>
      <c r="F33" s="69"/>
      <c r="G33" s="51"/>
    </row>
    <row r="34" spans="1:11" ht="25" customHeight="1" x14ac:dyDescent="0.15">
      <c r="A34" s="45" t="s">
        <v>78</v>
      </c>
      <c r="B34" s="46">
        <v>1468</v>
      </c>
      <c r="C34" s="47" t="str">
        <f>IF($B34&lt;&gt;"",VLOOKUP($B34,Alla_anmälda,5),"")</f>
        <v>Miraqulix LL Devil In Disguise</v>
      </c>
      <c r="D34" s="48">
        <v>9.73</v>
      </c>
      <c r="E34" s="49">
        <v>2</v>
      </c>
      <c r="F34" s="69"/>
      <c r="G34" s="51"/>
    </row>
    <row r="35" spans="1:11" ht="25" customHeight="1" thickBot="1" x14ac:dyDescent="0.2">
      <c r="A35" s="52" t="s">
        <v>79</v>
      </c>
      <c r="B35" s="53">
        <v>1542</v>
      </c>
      <c r="C35" s="54" t="str">
        <f>IF($B35&lt;&gt;"",VLOOKUP($B35,Alla_anmälda,5),"")</f>
        <v>RaceHeart's MB Thor</v>
      </c>
      <c r="D35" s="55">
        <v>9.6</v>
      </c>
      <c r="E35" s="56">
        <v>1</v>
      </c>
      <c r="F35" s="70"/>
      <c r="G35" s="58"/>
    </row>
    <row r="36" spans="1:11" s="7" customFormat="1" ht="25" customHeight="1" thickTop="1" thickBot="1" x14ac:dyDescent="0.2">
      <c r="A36" s="1" t="s">
        <v>105</v>
      </c>
      <c r="B36" s="11"/>
      <c r="D36" s="35"/>
      <c r="E36" s="35"/>
      <c r="F36" s="37"/>
      <c r="G36" s="37"/>
    </row>
    <row r="37" spans="1:11" ht="25" customHeight="1" thickTop="1" x14ac:dyDescent="0.15">
      <c r="A37" s="38" t="s">
        <v>76</v>
      </c>
      <c r="B37" s="39">
        <v>1435</v>
      </c>
      <c r="C37" s="40" t="str">
        <f>IF($B37&lt;&gt;"",VLOOKUP($B37,Alla_anmälda,5),"")</f>
        <v>RaceHeart´s MB Charmander</v>
      </c>
      <c r="D37" s="41">
        <v>9.51</v>
      </c>
      <c r="E37" s="42">
        <v>4</v>
      </c>
      <c r="F37" s="68"/>
      <c r="G37" s="44"/>
    </row>
    <row r="38" spans="1:11" ht="25" customHeight="1" x14ac:dyDescent="0.15">
      <c r="A38" s="45" t="s">
        <v>77</v>
      </c>
      <c r="B38" s="46">
        <v>13322</v>
      </c>
      <c r="C38" s="47" t="str">
        <f>IF($B38&lt;&gt;"",VLOOKUP($B38,Alla_anmälda,5),"")</f>
        <v>Hannemoon HM Black Jade</v>
      </c>
      <c r="D38" s="48">
        <v>9.41</v>
      </c>
      <c r="E38" s="49">
        <v>2</v>
      </c>
      <c r="F38" s="69"/>
      <c r="G38" s="51"/>
      <c r="K38" t="s">
        <v>81</v>
      </c>
    </row>
    <row r="39" spans="1:11" ht="25" customHeight="1" x14ac:dyDescent="0.15">
      <c r="A39" s="45" t="s">
        <v>78</v>
      </c>
      <c r="B39" s="46">
        <v>1494</v>
      </c>
      <c r="C39" s="47" t="str">
        <f>IF($B39&lt;&gt;"",VLOOKUP($B39,Alla_anmälda,5),"")</f>
        <v>Hannemoon HM Shere Khan</v>
      </c>
      <c r="D39" s="48">
        <v>9.49</v>
      </c>
      <c r="E39" s="49">
        <v>3</v>
      </c>
      <c r="F39" s="69"/>
      <c r="G39" s="51"/>
    </row>
    <row r="40" spans="1:11" ht="25" customHeight="1" thickBot="1" x14ac:dyDescent="0.2">
      <c r="A40" s="52" t="s">
        <v>79</v>
      </c>
      <c r="B40" s="53">
        <v>1532</v>
      </c>
      <c r="C40" s="54" t="str">
        <f>IF($B40&lt;&gt;"",VLOOKUP($B40,Alla_anmälda,5),"")</f>
        <v>Yellow Man's Ym's Helix</v>
      </c>
      <c r="D40" s="55">
        <v>9.2799999999999994</v>
      </c>
      <c r="E40" s="56">
        <v>1</v>
      </c>
      <c r="F40" s="70"/>
      <c r="G40" s="58"/>
    </row>
    <row r="41" spans="1:11" ht="25" customHeight="1" thickTop="1" x14ac:dyDescent="0.15"/>
  </sheetData>
  <printOptions horizontalCentered="1"/>
  <pageMargins left="0.39370078740157483" right="0.39370078740157483" top="0.98425196850393704" bottom="0.39370078740157483" header="0.39370078740157483" footer="0.39370078740157483"/>
  <pageSetup paperSize="9" orientation="portrait" verticalDpi="300" copies="18" r:id="rId1"/>
  <headerFooter alignWithMargins="0">
    <oddHeader>&amp;LWHIPPET RACE&amp;C&amp;12SM 2022 KALMAR
FINAL HANAR
&amp;R&amp;8&amp;F.&amp;A
Page &amp;P (&amp;N)</oddHeader>
  </headerFooter>
  <rowBreaks count="1" manualBreakCount="1">
    <brk id="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10</vt:i4>
      </vt:variant>
      <vt:variant>
        <vt:lpstr>Namngivna områden</vt:lpstr>
      </vt:variant>
      <vt:variant>
        <vt:i4>13</vt:i4>
      </vt:variant>
    </vt:vector>
  </HeadingPairs>
  <TitlesOfParts>
    <vt:vector size="23" baseType="lpstr">
      <vt:lpstr>Deltagarlista Hanar</vt:lpstr>
      <vt:lpstr>Deltagarlista Tikar</vt:lpstr>
      <vt:lpstr>Försök 1 Hanar</vt:lpstr>
      <vt:lpstr>Försök 1 Tikar</vt:lpstr>
      <vt:lpstr>Försök 2 Hanar</vt:lpstr>
      <vt:lpstr>Försök 2 Tikar</vt:lpstr>
      <vt:lpstr>Semifinal Hanar</vt:lpstr>
      <vt:lpstr>Semifinal Tikar</vt:lpstr>
      <vt:lpstr>Final Hanar</vt:lpstr>
      <vt:lpstr>Final Tikar</vt:lpstr>
      <vt:lpstr>'Försök 1 Tikar'!försök_1</vt:lpstr>
      <vt:lpstr>försök_1</vt:lpstr>
      <vt:lpstr>'Försök 2 Tikar'!försök_2</vt:lpstr>
      <vt:lpstr>försök_2</vt:lpstr>
      <vt:lpstr>tik_1</vt:lpstr>
      <vt:lpstr>tik_2</vt:lpstr>
      <vt:lpstr>'Deltagarlista Hanar'!Utskriftsområde</vt:lpstr>
      <vt:lpstr>'Final Hanar'!Utskriftsområde</vt:lpstr>
      <vt:lpstr>'Final Tikar'!Utskriftsområde</vt:lpstr>
      <vt:lpstr>'Semifinal Hanar'!Utskriftsområde</vt:lpstr>
      <vt:lpstr>'Semifinal Tikar'!Utskriftsområde</vt:lpstr>
      <vt:lpstr>'Deltagarlista Hanar'!Utskriftsrubriker</vt:lpstr>
      <vt:lpstr>'Deltagarlista Tikar'!Utskriftsrubriker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Kenth Fransson</dc:creator>
  <cp:lastModifiedBy>Kenth Fransson</cp:lastModifiedBy>
  <dcterms:created xsi:type="dcterms:W3CDTF">2022-08-14T15:48:17Z</dcterms:created>
  <dcterms:modified xsi:type="dcterms:W3CDTF">2022-08-14T15:56:30Z</dcterms:modified>
</cp:coreProperties>
</file>